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klucentrum-my.sharepoint.com/personal/viktor_krizo_inklucentrum_sk/Documents/Pracovná plocha/"/>
    </mc:Choice>
  </mc:AlternateContent>
  <xr:revisionPtr revIDLastSave="53" documentId="8_{A9989890-1C00-472B-A1F4-C8D007A294CA}" xr6:coauthVersionLast="47" xr6:coauthVersionMax="47" xr10:uidLastSave="{ECB10117-5C4A-4E1D-9179-EC2213CFFE08}"/>
  <bookViews>
    <workbookView xWindow="-120" yWindow="-120" windowWidth="29040" windowHeight="16440" xr2:uid="{D8FE65A4-F499-4904-9D7C-32AB1AD7C166}"/>
  </bookViews>
  <sheets>
    <sheet name="Nivam HM" sheetId="1" r:id="rId1"/>
    <sheet name="Nivam odmeny" sheetId="2" r:id="rId2"/>
    <sheet name="inšpekcia" sheetId="3" r:id="rId3"/>
    <sheet name="ŠIOV" sheetId="4" r:id="rId4"/>
  </sheets>
  <definedNames>
    <definedName name="_xlnm._FilterDatabase" localSheetId="0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R8" i="1"/>
  <c r="E12" i="4"/>
  <c r="D12" i="4"/>
  <c r="C12" i="4"/>
  <c r="B12" i="4"/>
  <c r="E11" i="4"/>
  <c r="E10" i="4"/>
  <c r="E9" i="4"/>
  <c r="E8" i="4"/>
  <c r="E7" i="4"/>
  <c r="E6" i="4"/>
  <c r="E5" i="4"/>
  <c r="E4" i="4"/>
  <c r="E3" i="4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Q3" i="3"/>
  <c r="P3" i="3"/>
  <c r="Q2" i="3"/>
  <c r="Q26" i="3" s="1"/>
  <c r="P2" i="3"/>
  <c r="P26" i="3" s="1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Q36" i="2" s="1"/>
  <c r="P3" i="2"/>
  <c r="P36" i="2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36" i="1" l="1"/>
  <c r="P36" i="1"/>
</calcChain>
</file>

<file path=xl/sharedStrings.xml><?xml version="1.0" encoding="utf-8"?>
<sst xmlns="http://schemas.openxmlformats.org/spreadsheetml/2006/main" count="63" uniqueCount="29">
  <si>
    <t>Priezvisko a meno</t>
  </si>
  <si>
    <t>hrubá mzda</t>
  </si>
  <si>
    <t>SPOLU:</t>
  </si>
  <si>
    <t>Mesačne</t>
  </si>
  <si>
    <t xml:space="preserve">SPOLU: </t>
  </si>
  <si>
    <t>ODMENA</t>
  </si>
  <si>
    <t>Spolu</t>
  </si>
  <si>
    <t>800</t>
  </si>
  <si>
    <t>Štátna školská inšpekcia</t>
  </si>
  <si>
    <t>07/2022</t>
  </si>
  <si>
    <t>08/2022</t>
  </si>
  <si>
    <t>09/2022</t>
  </si>
  <si>
    <t>10/2022</t>
  </si>
  <si>
    <t>11/2022</t>
  </si>
  <si>
    <t>12/2022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</si>
  <si>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</si>
  <si>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</si>
  <si>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</si>
  <si>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</si>
  <si>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</si>
  <si>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</si>
  <si>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</si>
  <si>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</si>
  <si>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Štátny inštitút odborného vzdelávania</t>
  </si>
  <si>
    <t>2021</t>
  </si>
  <si>
    <t>2022</t>
  </si>
  <si>
    <t>2023</t>
  </si>
  <si>
    <t>Odmeny za  3 roky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</si>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</sst>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2" fillId="0" borderId="1" xfId="1" applyBorder="1"/>
    <xf numFmtId="17" fontId="2" fillId="0" borderId="1" xfId="1" applyNumberFormat="1" applyBorder="1"/>
    <xf numFmtId="0" fontId="3" fillId="2" borderId="1" xfId="1" applyFont="1" applyFill="1" applyBorder="1"/>
    <xf numFmtId="0" fontId="3" fillId="0" borderId="1" xfId="1" applyFont="1" applyBorder="1" applyAlignment="1">
      <alignment horizontal="center"/>
    </xf>
    <xf numFmtId="49" fontId="3" fillId="3" borderId="1" xfId="1" applyNumberFormat="1" applyFont="1" applyFill="1" applyBorder="1"/>
    <xf numFmtId="164" fontId="2" fillId="4" borderId="1" xfId="1" applyNumberFormat="1" applyFill="1" applyBorder="1"/>
    <xf numFmtId="164" fontId="2" fillId="4" borderId="1" xfId="2" applyNumberFormat="1" applyFill="1" applyBorder="1"/>
    <xf numFmtId="164" fontId="0" fillId="0" borderId="1" xfId="0" applyNumberFormat="1" applyBorder="1"/>
    <xf numFmtId="164" fontId="0" fillId="5" borderId="1" xfId="0" applyNumberFormat="1" applyFill="1" applyBorder="1"/>
    <xf numFmtId="49" fontId="3" fillId="5" borderId="1" xfId="1" applyNumberFormat="1" applyFont="1" applyFill="1" applyBorder="1"/>
    <xf numFmtId="164" fontId="2" fillId="5" borderId="1" xfId="1" applyNumberFormat="1" applyFill="1" applyBorder="1"/>
    <xf numFmtId="164" fontId="2" fillId="5" borderId="1" xfId="2" applyNumberFormat="1" applyFill="1" applyBorder="1"/>
    <xf numFmtId="49" fontId="3" fillId="2" borderId="1" xfId="1" applyNumberFormat="1" applyFont="1" applyFill="1" applyBorder="1"/>
    <xf numFmtId="49" fontId="3" fillId="2" borderId="1" xfId="2" applyNumberFormat="1" applyFont="1" applyFill="1" applyBorder="1"/>
    <xf numFmtId="0" fontId="3" fillId="5" borderId="1" xfId="1" applyFont="1" applyFill="1" applyBorder="1"/>
    <xf numFmtId="164" fontId="3" fillId="5" borderId="1" xfId="1" applyNumberFormat="1" applyFont="1" applyFill="1" applyBorder="1"/>
    <xf numFmtId="17" fontId="0" fillId="0" borderId="0" xfId="0" applyNumberFormat="1"/>
    <xf numFmtId="0" fontId="3" fillId="2" borderId="2" xfId="1" applyFont="1" applyFill="1" applyBorder="1"/>
    <xf numFmtId="49" fontId="2" fillId="6" borderId="1" xfId="1" applyNumberFormat="1" applyFill="1" applyBorder="1"/>
    <xf numFmtId="164" fontId="2" fillId="0" borderId="1" xfId="1" applyNumberFormat="1" applyBorder="1"/>
    <xf numFmtId="164" fontId="2" fillId="0" borderId="1" xfId="2" applyNumberFormat="1" applyBorder="1"/>
    <xf numFmtId="49" fontId="2" fillId="2" borderId="1" xfId="1" applyNumberFormat="1" applyFill="1" applyBorder="1"/>
    <xf numFmtId="49" fontId="2" fillId="5" borderId="1" xfId="1" applyNumberFormat="1" applyFill="1" applyBorder="1"/>
    <xf numFmtId="49" fontId="2" fillId="2" borderId="1" xfId="2" applyNumberFormat="1" applyFill="1" applyBorder="1"/>
    <xf numFmtId="164" fontId="1" fillId="5" borderId="1" xfId="0" applyNumberFormat="1" applyFont="1" applyFill="1" applyBorder="1"/>
    <xf numFmtId="0" fontId="1" fillId="0" borderId="1" xfId="0" applyFont="1" applyBorder="1"/>
    <xf numFmtId="49" fontId="0" fillId="0" borderId="1" xfId="0" applyNumberFormat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4" fontId="0" fillId="5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/>
    <xf numFmtId="0" fontId="1" fillId="7" borderId="1" xfId="0" applyFont="1" applyFill="1" applyBorder="1"/>
    <xf numFmtId="49" fontId="0" fillId="7" borderId="1" xfId="0" applyNumberFormat="1" applyFill="1" applyBorder="1" applyAlignment="1">
      <alignment horizontal="left"/>
    </xf>
    <xf numFmtId="0" fontId="3" fillId="7" borderId="1" xfId="1" applyFont="1" applyFill="1" applyBorder="1" applyAlignment="1">
      <alignment horizontal="center"/>
    </xf>
    <xf numFmtId="164" fontId="0" fillId="0" borderId="0" xfId="0" applyNumberFormat="1"/>
    <xf numFmtId="164" fontId="0" fillId="5" borderId="2" xfId="0" applyNumberFormat="1" applyFill="1" applyBorder="1"/>
    <xf numFmtId="0" fontId="0" fillId="5" borderId="3" xfId="0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</cellXfs>
  <cellStyles count="3">
    <cellStyle name="Normálna" xfId="0" builtinId="0"/>
    <cellStyle name="Normálna 2" xfId="2" xr:uid="{038EB455-0CA0-467B-848A-C92AD0FA4465}"/>
    <cellStyle name="Normálna 3" xfId="1" xr:uid="{92D471D1-C0A1-4B34-BF08-423951A7F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7B5C-3342-448A-97E9-CF65BFC74EC9}">
  <dimension ref="A1:R36"/>
  <sheetViews>
    <sheetView tabSelected="1" workbookViewId="0">
      <selection activeCell="D21" sqref="D21"/>
    </sheetView>
  </sheetViews>
  <sheetFormatPr defaultRowHeight="15" x14ac:dyDescent="0.25"/>
  <cols>
    <col min="1" max="1" width="17.28515625" bestFit="1" customWidth="1"/>
    <col min="2" max="15" width="11.28515625" bestFit="1" customWidth="1"/>
    <col min="16" max="16" width="9.5703125" bestFit="1" customWidth="1"/>
    <col min="17" max="17" width="9" bestFit="1" customWidth="1"/>
  </cols>
  <sheetData>
    <row r="1" spans="1:18" x14ac:dyDescent="0.25">
      <c r="A1" s="1"/>
      <c r="B1" s="2">
        <v>44743</v>
      </c>
      <c r="C1" s="2">
        <v>44774</v>
      </c>
      <c r="D1" s="2">
        <v>44805</v>
      </c>
      <c r="E1" s="2">
        <v>44835</v>
      </c>
      <c r="F1" s="2">
        <v>44866</v>
      </c>
      <c r="G1" s="2">
        <v>44896</v>
      </c>
      <c r="H1" s="2">
        <v>44927</v>
      </c>
      <c r="I1" s="2">
        <v>44958</v>
      </c>
      <c r="J1" s="2">
        <v>44986</v>
      </c>
      <c r="K1" s="2">
        <v>45017</v>
      </c>
      <c r="L1" s="2">
        <v>45047</v>
      </c>
      <c r="M1" s="2">
        <v>45078</v>
      </c>
      <c r="N1" s="2">
        <v>45108</v>
      </c>
      <c r="O1" s="2">
        <v>45139</v>
      </c>
      <c r="P1" s="1"/>
      <c r="Q1" s="1"/>
    </row>
    <row r="2" spans="1:18" x14ac:dyDescent="0.25">
      <c r="A2" s="3" t="s">
        <v>0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1" t="s">
        <v>2</v>
      </c>
      <c r="Q2" s="4" t="s">
        <v>3</v>
      </c>
    </row>
    <row r="3" spans="1:18" x14ac:dyDescent="0.25">
      <c r="A3" s="5"/>
      <c r="B3" s="6">
        <v>3300</v>
      </c>
      <c r="C3" s="6">
        <v>7100</v>
      </c>
      <c r="D3" s="6">
        <v>6300</v>
      </c>
      <c r="E3" s="6">
        <v>4800</v>
      </c>
      <c r="F3" s="6">
        <v>7300</v>
      </c>
      <c r="G3" s="6">
        <v>8300</v>
      </c>
      <c r="H3" s="7">
        <v>3300</v>
      </c>
      <c r="I3" s="7">
        <v>3600</v>
      </c>
      <c r="J3" s="7">
        <v>7100</v>
      </c>
      <c r="K3" s="7">
        <v>3600</v>
      </c>
      <c r="L3" s="7">
        <v>7200</v>
      </c>
      <c r="M3" s="6">
        <v>7200.01</v>
      </c>
      <c r="N3" s="6">
        <v>7100</v>
      </c>
      <c r="O3" s="6">
        <v>3600</v>
      </c>
      <c r="P3" s="8">
        <f t="shared" ref="P3:P35" si="0">SUM(B3:O3)</f>
        <v>79800.009999999995</v>
      </c>
      <c r="Q3" s="9">
        <f t="shared" ref="Q3:Q35" si="1">AVERAGE(B3:O3)</f>
        <v>5700.0007142857139</v>
      </c>
    </row>
    <row r="4" spans="1:18" x14ac:dyDescent="0.25">
      <c r="A4" s="5"/>
      <c r="B4" s="6">
        <v>3300</v>
      </c>
      <c r="C4" s="6">
        <v>7100.01</v>
      </c>
      <c r="D4" s="6">
        <v>6300</v>
      </c>
      <c r="E4" s="6">
        <v>4800</v>
      </c>
      <c r="F4" s="6">
        <v>7300</v>
      </c>
      <c r="G4" s="6">
        <v>8300</v>
      </c>
      <c r="H4" s="7">
        <v>3300</v>
      </c>
      <c r="I4" s="7">
        <v>3600</v>
      </c>
      <c r="J4" s="7">
        <v>7100</v>
      </c>
      <c r="K4" s="7">
        <v>3600</v>
      </c>
      <c r="L4" s="7">
        <v>7200</v>
      </c>
      <c r="M4" s="6">
        <v>7200.01</v>
      </c>
      <c r="N4" s="6">
        <v>6600</v>
      </c>
      <c r="O4" s="6">
        <v>3600</v>
      </c>
      <c r="P4" s="8">
        <f t="shared" si="0"/>
        <v>79300.02</v>
      </c>
      <c r="Q4" s="9">
        <f t="shared" si="1"/>
        <v>5664.2871428571434</v>
      </c>
    </row>
    <row r="5" spans="1:18" x14ac:dyDescent="0.25">
      <c r="A5" s="5"/>
      <c r="B5" s="6">
        <v>3258.04</v>
      </c>
      <c r="C5" s="6">
        <v>7016.04</v>
      </c>
      <c r="D5" s="6">
        <v>5258</v>
      </c>
      <c r="E5" s="6">
        <v>4758.01</v>
      </c>
      <c r="F5" s="6">
        <v>6258.02</v>
      </c>
      <c r="G5" s="6">
        <v>6258.01</v>
      </c>
      <c r="H5" s="7">
        <v>3379.02</v>
      </c>
      <c r="I5" s="7">
        <v>3379.02</v>
      </c>
      <c r="J5" s="7">
        <v>5379.02</v>
      </c>
      <c r="K5" s="7">
        <v>3379.02</v>
      </c>
      <c r="L5" s="7">
        <v>5379.03</v>
      </c>
      <c r="M5" s="6">
        <v>6363.67</v>
      </c>
      <c r="N5" s="6">
        <v>3379.02</v>
      </c>
      <c r="O5" s="6">
        <v>8258.02</v>
      </c>
      <c r="P5" s="8">
        <f t="shared" si="0"/>
        <v>71701.939999999988</v>
      </c>
      <c r="Q5" s="9">
        <f t="shared" si="1"/>
        <v>5121.5671428571422</v>
      </c>
    </row>
    <row r="6" spans="1:18" ht="15.75" thickBot="1" x14ac:dyDescent="0.3">
      <c r="A6" s="5"/>
      <c r="B6" s="6">
        <v>3700.01</v>
      </c>
      <c r="C6" s="6">
        <v>5999.99</v>
      </c>
      <c r="D6" s="6">
        <v>5500</v>
      </c>
      <c r="E6" s="6">
        <v>3000.01</v>
      </c>
      <c r="F6" s="6">
        <v>6500</v>
      </c>
      <c r="G6" s="6">
        <v>7000</v>
      </c>
      <c r="H6" s="7">
        <v>1909.09</v>
      </c>
      <c r="I6" s="7">
        <v>3300</v>
      </c>
      <c r="J6" s="7">
        <v>4300</v>
      </c>
      <c r="K6" s="7">
        <v>3300</v>
      </c>
      <c r="L6" s="7">
        <v>6600.01</v>
      </c>
      <c r="M6" s="6">
        <v>6600</v>
      </c>
      <c r="N6" s="6">
        <v>5300</v>
      </c>
      <c r="O6" s="6">
        <v>3300.01</v>
      </c>
      <c r="P6" s="8">
        <f t="shared" si="0"/>
        <v>66309.119999999995</v>
      </c>
      <c r="Q6" s="9">
        <f t="shared" si="1"/>
        <v>4736.3657142857137</v>
      </c>
    </row>
    <row r="7" spans="1:18" x14ac:dyDescent="0.25">
      <c r="A7" s="10"/>
      <c r="B7" s="11">
        <v>6590.5</v>
      </c>
      <c r="C7" s="11">
        <v>7150.02</v>
      </c>
      <c r="D7" s="11">
        <v>3756</v>
      </c>
      <c r="E7" s="11">
        <v>3756</v>
      </c>
      <c r="F7" s="11">
        <v>3756.02</v>
      </c>
      <c r="G7" s="11">
        <v>6256.01</v>
      </c>
      <c r="H7" s="12">
        <v>4054.5</v>
      </c>
      <c r="I7" s="12">
        <v>4054.51</v>
      </c>
      <c r="J7" s="12">
        <v>4054.5</v>
      </c>
      <c r="K7" s="12">
        <v>4054.5</v>
      </c>
      <c r="L7" s="12">
        <v>4054.5</v>
      </c>
      <c r="M7" s="11">
        <v>4054.51</v>
      </c>
      <c r="N7" s="11">
        <v>6554.51</v>
      </c>
      <c r="O7" s="11">
        <v>4054.5</v>
      </c>
      <c r="P7" s="9">
        <f t="shared" si="0"/>
        <v>66200.580000000016</v>
      </c>
      <c r="Q7" s="37">
        <f t="shared" si="1"/>
        <v>4728.612857142858</v>
      </c>
      <c r="R7" s="38" t="s">
        <v>28</v>
      </c>
    </row>
    <row r="8" spans="1:18" ht="15.75" thickBot="1" x14ac:dyDescent="0.3">
      <c r="A8" s="5"/>
      <c r="B8" s="6"/>
      <c r="C8" s="6"/>
      <c r="D8" s="6"/>
      <c r="E8" s="6">
        <v>5400</v>
      </c>
      <c r="F8" s="6">
        <v>6400.02</v>
      </c>
      <c r="G8" s="6">
        <v>5900.03</v>
      </c>
      <c r="H8" s="7">
        <v>3552.02</v>
      </c>
      <c r="I8" s="7">
        <v>3552</v>
      </c>
      <c r="J8" s="7">
        <v>6552.01</v>
      </c>
      <c r="K8" s="7">
        <v>3552</v>
      </c>
      <c r="L8" s="7">
        <v>6572</v>
      </c>
      <c r="M8" s="6">
        <v>7072</v>
      </c>
      <c r="N8" s="6">
        <v>3572</v>
      </c>
      <c r="O8" s="6">
        <v>5072.01</v>
      </c>
      <c r="P8" s="8">
        <f t="shared" si="0"/>
        <v>57196.090000000004</v>
      </c>
      <c r="Q8" s="37">
        <f t="shared" si="1"/>
        <v>5199.6445454545456</v>
      </c>
      <c r="R8" s="39">
        <f>AVERAGE(Q3,Q4,Q5,Q31,Q14,Q12,Q6,Q7,Q8)</f>
        <v>4927.5734018759013</v>
      </c>
    </row>
    <row r="9" spans="1:18" x14ac:dyDescent="0.25">
      <c r="A9" s="13"/>
      <c r="B9" s="6">
        <v>3000.01</v>
      </c>
      <c r="C9" s="6">
        <v>4500.0200000000004</v>
      </c>
      <c r="D9" s="6">
        <v>5000.0200000000004</v>
      </c>
      <c r="E9" s="6">
        <v>3026.87</v>
      </c>
      <c r="F9" s="6">
        <v>6000.01</v>
      </c>
      <c r="G9" s="6">
        <v>4500.01</v>
      </c>
      <c r="H9" s="7">
        <v>3152.03</v>
      </c>
      <c r="I9" s="7">
        <v>3152.01</v>
      </c>
      <c r="J9" s="7">
        <v>5152.03</v>
      </c>
      <c r="K9" s="7">
        <v>3152.01</v>
      </c>
      <c r="L9" s="7">
        <v>3152.02</v>
      </c>
      <c r="M9" s="6">
        <v>6304.03</v>
      </c>
      <c r="N9" s="6">
        <v>3152.02</v>
      </c>
      <c r="O9" s="6">
        <v>3152.01</v>
      </c>
      <c r="P9" s="8">
        <f t="shared" si="0"/>
        <v>56395.1</v>
      </c>
      <c r="Q9" s="9">
        <f t="shared" si="1"/>
        <v>4028.2214285714285</v>
      </c>
    </row>
    <row r="10" spans="1:18" x14ac:dyDescent="0.25">
      <c r="A10" s="13"/>
      <c r="B10" s="6">
        <v>2800.01</v>
      </c>
      <c r="C10" s="6">
        <v>4300.01</v>
      </c>
      <c r="D10" s="6">
        <v>2800</v>
      </c>
      <c r="E10" s="6">
        <v>5100.01</v>
      </c>
      <c r="F10" s="6">
        <v>4800.01</v>
      </c>
      <c r="G10" s="6">
        <v>5299.99</v>
      </c>
      <c r="H10" s="7">
        <v>2800</v>
      </c>
      <c r="I10" s="7">
        <v>3000</v>
      </c>
      <c r="J10" s="7">
        <v>4499.99</v>
      </c>
      <c r="K10" s="7">
        <v>3000</v>
      </c>
      <c r="L10" s="7">
        <v>4500</v>
      </c>
      <c r="M10" s="6">
        <v>5999.99</v>
      </c>
      <c r="N10" s="6">
        <v>4000.01</v>
      </c>
      <c r="O10" s="6">
        <v>3000</v>
      </c>
      <c r="P10" s="8">
        <f t="shared" si="0"/>
        <v>55900.02</v>
      </c>
      <c r="Q10" s="9">
        <f t="shared" si="1"/>
        <v>3992.8585714285714</v>
      </c>
    </row>
    <row r="11" spans="1:18" x14ac:dyDescent="0.25">
      <c r="A11" s="13"/>
      <c r="B11" s="6">
        <v>3786.52</v>
      </c>
      <c r="C11" s="6">
        <v>3486.52</v>
      </c>
      <c r="D11" s="6">
        <v>3486.52</v>
      </c>
      <c r="E11" s="6">
        <v>2986.53</v>
      </c>
      <c r="F11" s="6">
        <v>5986.52</v>
      </c>
      <c r="G11" s="6">
        <v>5986.52</v>
      </c>
      <c r="H11" s="7">
        <v>3052.53</v>
      </c>
      <c r="I11" s="7">
        <v>3052.5</v>
      </c>
      <c r="J11" s="7">
        <v>4052.53</v>
      </c>
      <c r="K11" s="7">
        <v>3052.52</v>
      </c>
      <c r="L11" s="7">
        <v>3102.53</v>
      </c>
      <c r="M11" s="6">
        <v>5952.52</v>
      </c>
      <c r="N11" s="6">
        <v>3102.53</v>
      </c>
      <c r="O11" s="6">
        <v>4402.53</v>
      </c>
      <c r="P11" s="8">
        <f t="shared" si="0"/>
        <v>55489.319999999992</v>
      </c>
      <c r="Q11" s="9">
        <f t="shared" si="1"/>
        <v>3963.5228571428565</v>
      </c>
    </row>
    <row r="12" spans="1:18" x14ac:dyDescent="0.25">
      <c r="A12" s="13"/>
      <c r="B12" s="6"/>
      <c r="C12" s="6"/>
      <c r="D12" s="6">
        <v>3000</v>
      </c>
      <c r="E12" s="6">
        <v>4500.01</v>
      </c>
      <c r="F12" s="6">
        <v>5600</v>
      </c>
      <c r="G12" s="6">
        <v>5500</v>
      </c>
      <c r="H12" s="7">
        <v>3000</v>
      </c>
      <c r="I12" s="7">
        <v>3200</v>
      </c>
      <c r="J12" s="7">
        <v>4700</v>
      </c>
      <c r="K12" s="7">
        <v>4000</v>
      </c>
      <c r="L12" s="7">
        <v>5700</v>
      </c>
      <c r="M12" s="6">
        <v>6200</v>
      </c>
      <c r="N12" s="6">
        <v>6200</v>
      </c>
      <c r="O12" s="6">
        <v>3200</v>
      </c>
      <c r="P12" s="8">
        <f t="shared" si="0"/>
        <v>54800.01</v>
      </c>
      <c r="Q12" s="9">
        <f t="shared" si="1"/>
        <v>4566.6675000000005</v>
      </c>
    </row>
    <row r="13" spans="1:18" x14ac:dyDescent="0.25">
      <c r="A13" s="13"/>
      <c r="B13" s="6">
        <v>2937.03</v>
      </c>
      <c r="C13" s="6">
        <v>3437.03</v>
      </c>
      <c r="D13" s="6">
        <v>3237.02</v>
      </c>
      <c r="E13" s="6">
        <v>2937.02</v>
      </c>
      <c r="F13" s="6">
        <v>5937.02</v>
      </c>
      <c r="G13" s="6">
        <v>5937.03</v>
      </c>
      <c r="H13" s="7">
        <v>3001.02</v>
      </c>
      <c r="I13" s="7">
        <v>3043.53</v>
      </c>
      <c r="J13" s="7">
        <v>3043.52</v>
      </c>
      <c r="K13" s="7">
        <v>3043.52</v>
      </c>
      <c r="L13" s="7">
        <v>3043.53</v>
      </c>
      <c r="M13" s="6">
        <v>5893.53</v>
      </c>
      <c r="N13" s="6">
        <v>3043.52</v>
      </c>
      <c r="O13" s="6">
        <v>4043.53</v>
      </c>
      <c r="P13" s="8">
        <f t="shared" si="0"/>
        <v>52577.849999999991</v>
      </c>
      <c r="Q13" s="9">
        <f t="shared" si="1"/>
        <v>3755.5607142857139</v>
      </c>
    </row>
    <row r="14" spans="1:18" x14ac:dyDescent="0.25">
      <c r="A14" s="13"/>
      <c r="B14" s="6"/>
      <c r="C14" s="6"/>
      <c r="D14" s="6">
        <v>4700</v>
      </c>
      <c r="E14" s="6">
        <v>2700</v>
      </c>
      <c r="F14" s="6">
        <v>6700</v>
      </c>
      <c r="G14" s="6">
        <v>6200.02</v>
      </c>
      <c r="H14" s="7">
        <v>2852.01</v>
      </c>
      <c r="I14" s="7">
        <v>4352</v>
      </c>
      <c r="J14" s="7">
        <v>5852.02</v>
      </c>
      <c r="K14" s="7">
        <v>2852</v>
      </c>
      <c r="L14" s="7">
        <v>3069.01</v>
      </c>
      <c r="M14" s="6">
        <v>6069.02</v>
      </c>
      <c r="N14" s="6">
        <v>3069.01</v>
      </c>
      <c r="O14" s="6">
        <v>3069.01</v>
      </c>
      <c r="P14" s="8">
        <f t="shared" si="0"/>
        <v>51484.100000000006</v>
      </c>
      <c r="Q14" s="9">
        <f t="shared" si="1"/>
        <v>4290.3416666666672</v>
      </c>
    </row>
    <row r="15" spans="1:18" x14ac:dyDescent="0.25">
      <c r="A15" s="13"/>
      <c r="B15" s="6">
        <v>2602.52</v>
      </c>
      <c r="C15" s="6">
        <v>3102.5</v>
      </c>
      <c r="D15" s="6">
        <v>4102.5200000000004</v>
      </c>
      <c r="E15" s="6">
        <v>3602.52</v>
      </c>
      <c r="F15" s="6">
        <v>5402.52</v>
      </c>
      <c r="G15" s="6">
        <v>6102.51</v>
      </c>
      <c r="H15" s="7">
        <v>2774</v>
      </c>
      <c r="I15" s="7">
        <v>2774.01</v>
      </c>
      <c r="J15" s="7">
        <v>3274.02</v>
      </c>
      <c r="K15" s="7">
        <v>2774</v>
      </c>
      <c r="L15" s="7">
        <v>2824</v>
      </c>
      <c r="M15" s="6">
        <v>5824</v>
      </c>
      <c r="N15" s="6">
        <v>2824.02</v>
      </c>
      <c r="O15" s="6">
        <v>2824.01</v>
      </c>
      <c r="P15" s="8">
        <f t="shared" si="0"/>
        <v>50807.15</v>
      </c>
      <c r="Q15" s="9">
        <f t="shared" si="1"/>
        <v>3629.082142857143</v>
      </c>
    </row>
    <row r="16" spans="1:18" x14ac:dyDescent="0.25">
      <c r="A16" s="13"/>
      <c r="B16" s="6">
        <v>2988.52</v>
      </c>
      <c r="C16" s="6">
        <v>3188.52</v>
      </c>
      <c r="D16" s="6">
        <v>3088.51</v>
      </c>
      <c r="E16" s="6">
        <v>1792.35</v>
      </c>
      <c r="F16" s="6">
        <v>5388.5</v>
      </c>
      <c r="G16" s="6">
        <v>5188.53</v>
      </c>
      <c r="H16" s="7">
        <v>2737.52</v>
      </c>
      <c r="I16" s="7">
        <v>2737.51</v>
      </c>
      <c r="J16" s="7">
        <v>2737.51</v>
      </c>
      <c r="K16" s="7">
        <v>2737.52</v>
      </c>
      <c r="L16" s="7">
        <v>5475.02</v>
      </c>
      <c r="M16" s="6">
        <v>5687.5</v>
      </c>
      <c r="N16" s="6">
        <v>2737.52</v>
      </c>
      <c r="O16" s="6">
        <v>4037.52</v>
      </c>
      <c r="P16" s="8">
        <f t="shared" si="0"/>
        <v>50522.549999999996</v>
      </c>
      <c r="Q16" s="9">
        <f t="shared" si="1"/>
        <v>3608.7535714285709</v>
      </c>
      <c r="R16" s="36"/>
    </row>
    <row r="17" spans="1:17" x14ac:dyDescent="0.25">
      <c r="A17" s="13"/>
      <c r="B17" s="6"/>
      <c r="C17" s="6">
        <v>2813.05</v>
      </c>
      <c r="D17" s="6">
        <v>2800</v>
      </c>
      <c r="E17" s="6">
        <v>4300</v>
      </c>
      <c r="F17" s="6">
        <v>5800</v>
      </c>
      <c r="G17" s="6">
        <v>5300</v>
      </c>
      <c r="H17" s="7">
        <v>2807</v>
      </c>
      <c r="I17" s="7">
        <v>2806.99</v>
      </c>
      <c r="J17" s="7">
        <v>5607</v>
      </c>
      <c r="K17" s="7">
        <v>1964.9</v>
      </c>
      <c r="L17" s="7">
        <v>2909.02</v>
      </c>
      <c r="M17" s="6">
        <v>4938.47</v>
      </c>
      <c r="N17" s="6">
        <v>2909.01</v>
      </c>
      <c r="O17" s="6">
        <v>2909.03</v>
      </c>
      <c r="P17" s="8">
        <f t="shared" si="0"/>
        <v>47864.47</v>
      </c>
      <c r="Q17" s="9">
        <f t="shared" si="1"/>
        <v>3681.8823076923077</v>
      </c>
    </row>
    <row r="18" spans="1:17" x14ac:dyDescent="0.25">
      <c r="A18" s="13"/>
      <c r="B18" s="6">
        <v>2393</v>
      </c>
      <c r="C18" s="6">
        <v>2893.01</v>
      </c>
      <c r="D18" s="6">
        <v>2393</v>
      </c>
      <c r="E18" s="6">
        <v>2393.0300000000002</v>
      </c>
      <c r="F18" s="6">
        <v>5393</v>
      </c>
      <c r="G18" s="6">
        <v>5393.03</v>
      </c>
      <c r="H18" s="7">
        <v>2540.0100000000002</v>
      </c>
      <c r="I18" s="7">
        <v>2540.0100000000002</v>
      </c>
      <c r="J18" s="7">
        <v>5040.0200000000004</v>
      </c>
      <c r="K18" s="7">
        <v>2540</v>
      </c>
      <c r="L18" s="7">
        <v>2953.94</v>
      </c>
      <c r="M18" s="6">
        <v>5123.99</v>
      </c>
      <c r="N18" s="6">
        <v>2824.02</v>
      </c>
      <c r="O18" s="6">
        <v>2824.02</v>
      </c>
      <c r="P18" s="8">
        <f t="shared" si="0"/>
        <v>47244.079999999994</v>
      </c>
      <c r="Q18" s="9">
        <f t="shared" si="1"/>
        <v>3374.5771428571425</v>
      </c>
    </row>
    <row r="19" spans="1:17" x14ac:dyDescent="0.25">
      <c r="A19" s="13"/>
      <c r="B19" s="6">
        <v>2608.0300000000002</v>
      </c>
      <c r="C19" s="6">
        <v>3108.01</v>
      </c>
      <c r="D19" s="6">
        <v>2608.0300000000002</v>
      </c>
      <c r="E19" s="6">
        <v>2608.02</v>
      </c>
      <c r="F19" s="6">
        <v>5608.05</v>
      </c>
      <c r="G19" s="6">
        <v>5608.03</v>
      </c>
      <c r="H19" s="7">
        <v>2679.01</v>
      </c>
      <c r="I19" s="7">
        <v>2679.01</v>
      </c>
      <c r="J19" s="7">
        <v>2679.03</v>
      </c>
      <c r="K19" s="7">
        <v>2679</v>
      </c>
      <c r="L19" s="7">
        <v>2679.02</v>
      </c>
      <c r="M19" s="6">
        <v>5179.0200000000004</v>
      </c>
      <c r="N19" s="6">
        <v>2679.03</v>
      </c>
      <c r="O19" s="6">
        <v>2679.02</v>
      </c>
      <c r="P19" s="8">
        <f t="shared" si="0"/>
        <v>46080.30999999999</v>
      </c>
      <c r="Q19" s="9">
        <f t="shared" si="1"/>
        <v>3291.4507142857137</v>
      </c>
    </row>
    <row r="20" spans="1:17" x14ac:dyDescent="0.25">
      <c r="A20" s="13"/>
      <c r="B20" s="6">
        <v>2485.52</v>
      </c>
      <c r="C20" s="6">
        <v>3485.53</v>
      </c>
      <c r="D20" s="6">
        <v>2485.5100000000002</v>
      </c>
      <c r="E20" s="6">
        <v>3087</v>
      </c>
      <c r="F20" s="6">
        <v>5487.02</v>
      </c>
      <c r="G20" s="6">
        <v>2787.01</v>
      </c>
      <c r="H20" s="7">
        <v>2639.01</v>
      </c>
      <c r="I20" s="7">
        <v>2639</v>
      </c>
      <c r="J20" s="7">
        <v>5139.0200000000004</v>
      </c>
      <c r="K20" s="7">
        <v>2639</v>
      </c>
      <c r="L20" s="7">
        <v>2669.01</v>
      </c>
      <c r="M20" s="6">
        <v>4878.5200000000004</v>
      </c>
      <c r="N20" s="6">
        <v>2669.02</v>
      </c>
      <c r="O20" s="6">
        <v>2669.01</v>
      </c>
      <c r="P20" s="8">
        <f t="shared" si="0"/>
        <v>45759.180000000008</v>
      </c>
      <c r="Q20" s="9">
        <f t="shared" si="1"/>
        <v>3268.5128571428577</v>
      </c>
    </row>
    <row r="21" spans="1:17" x14ac:dyDescent="0.25">
      <c r="A21" s="13"/>
      <c r="B21" s="6">
        <v>2498.52</v>
      </c>
      <c r="C21" s="6">
        <v>2998.52</v>
      </c>
      <c r="D21" s="6">
        <v>2498.5300000000002</v>
      </c>
      <c r="E21" s="6">
        <v>2498.52</v>
      </c>
      <c r="F21" s="6">
        <v>4998.53</v>
      </c>
      <c r="G21" s="6">
        <v>4998.5</v>
      </c>
      <c r="H21" s="7">
        <v>2558.52</v>
      </c>
      <c r="I21" s="7">
        <v>2558.5300000000002</v>
      </c>
      <c r="J21" s="7">
        <v>2558.5300000000002</v>
      </c>
      <c r="K21" s="7">
        <v>2558.5100000000002</v>
      </c>
      <c r="L21" s="7">
        <v>2558.5</v>
      </c>
      <c r="M21" s="6">
        <v>4558.53</v>
      </c>
      <c r="N21" s="6">
        <v>2558.52</v>
      </c>
      <c r="O21" s="6">
        <v>2558.5300000000002</v>
      </c>
      <c r="P21" s="8">
        <f t="shared" si="0"/>
        <v>42959.289999999994</v>
      </c>
      <c r="Q21" s="9">
        <f t="shared" si="1"/>
        <v>3068.5207142857139</v>
      </c>
    </row>
    <row r="22" spans="1:17" x14ac:dyDescent="0.25">
      <c r="A22" s="13"/>
      <c r="B22" s="6">
        <v>2000</v>
      </c>
      <c r="C22" s="6">
        <v>3000.02</v>
      </c>
      <c r="D22" s="6">
        <v>2000.02</v>
      </c>
      <c r="E22" s="6">
        <v>2000.01</v>
      </c>
      <c r="F22" s="6">
        <v>4000.02</v>
      </c>
      <c r="G22" s="6">
        <v>4300.0200000000004</v>
      </c>
      <c r="H22" s="7">
        <v>2499.9899999999998</v>
      </c>
      <c r="I22" s="7">
        <v>2500</v>
      </c>
      <c r="J22" s="7">
        <v>4000.01</v>
      </c>
      <c r="K22" s="7">
        <v>2500</v>
      </c>
      <c r="L22" s="7">
        <v>2500.0100000000002</v>
      </c>
      <c r="M22" s="6">
        <v>5000</v>
      </c>
      <c r="N22" s="6">
        <v>2800.91</v>
      </c>
      <c r="O22" s="6">
        <v>2500.0100000000002</v>
      </c>
      <c r="P22" s="8">
        <f t="shared" si="0"/>
        <v>41601.020000000011</v>
      </c>
      <c r="Q22" s="9">
        <f t="shared" si="1"/>
        <v>2971.5014285714292</v>
      </c>
    </row>
    <row r="23" spans="1:17" x14ac:dyDescent="0.25">
      <c r="A23" s="13"/>
      <c r="B23" s="6"/>
      <c r="C23" s="6"/>
      <c r="D23" s="6"/>
      <c r="E23" s="6">
        <v>3137</v>
      </c>
      <c r="F23" s="6">
        <v>5537</v>
      </c>
      <c r="G23" s="6">
        <v>2260.41</v>
      </c>
      <c r="H23" s="7">
        <v>2689.01</v>
      </c>
      <c r="I23" s="7">
        <v>2689</v>
      </c>
      <c r="J23" s="7">
        <v>2689</v>
      </c>
      <c r="K23" s="7">
        <v>2689</v>
      </c>
      <c r="L23" s="7">
        <v>5219</v>
      </c>
      <c r="M23" s="6">
        <v>5438.01</v>
      </c>
      <c r="N23" s="6">
        <v>2719.02</v>
      </c>
      <c r="O23" s="6">
        <v>3719.02</v>
      </c>
      <c r="P23" s="8">
        <f t="shared" si="0"/>
        <v>38785.469999999994</v>
      </c>
      <c r="Q23" s="9">
        <f t="shared" si="1"/>
        <v>3525.9518181818175</v>
      </c>
    </row>
    <row r="24" spans="1:17" x14ac:dyDescent="0.25">
      <c r="A24" s="13"/>
      <c r="B24" s="6">
        <v>1901.53</v>
      </c>
      <c r="C24" s="6">
        <v>2551.5100000000002</v>
      </c>
      <c r="D24" s="6">
        <v>2051.5100000000002</v>
      </c>
      <c r="E24" s="6">
        <v>2217.02</v>
      </c>
      <c r="F24" s="6">
        <v>4717.0200000000004</v>
      </c>
      <c r="G24" s="6">
        <v>2517.0100000000002</v>
      </c>
      <c r="H24" s="7">
        <v>2369.02</v>
      </c>
      <c r="I24" s="7">
        <v>2369</v>
      </c>
      <c r="J24" s="7">
        <v>3869.02</v>
      </c>
      <c r="K24" s="7">
        <v>2369</v>
      </c>
      <c r="L24" s="7">
        <v>2369</v>
      </c>
      <c r="M24" s="6">
        <v>4738.01</v>
      </c>
      <c r="N24" s="6">
        <v>2369.02</v>
      </c>
      <c r="O24" s="6">
        <v>2369.02</v>
      </c>
      <c r="P24" s="8">
        <f t="shared" si="0"/>
        <v>38776.689999999995</v>
      </c>
      <c r="Q24" s="9">
        <f t="shared" si="1"/>
        <v>2769.7635714285711</v>
      </c>
    </row>
    <row r="25" spans="1:17" x14ac:dyDescent="0.25">
      <c r="A25" s="13"/>
      <c r="B25" s="6">
        <v>1930.03</v>
      </c>
      <c r="C25" s="6">
        <v>2430.0100000000002</v>
      </c>
      <c r="D25" s="6">
        <v>1930.02</v>
      </c>
      <c r="E25" s="6">
        <v>2117.02</v>
      </c>
      <c r="F25" s="6">
        <v>4617.0200000000004</v>
      </c>
      <c r="G25" s="6">
        <v>2417.02</v>
      </c>
      <c r="H25" s="7">
        <v>2269.0300000000002</v>
      </c>
      <c r="I25" s="7">
        <v>2269</v>
      </c>
      <c r="J25" s="7">
        <v>4769</v>
      </c>
      <c r="K25" s="7">
        <v>2269</v>
      </c>
      <c r="L25" s="7">
        <v>2319.02</v>
      </c>
      <c r="M25" s="6">
        <v>4638.01</v>
      </c>
      <c r="N25" s="6">
        <v>2319.02</v>
      </c>
      <c r="O25" s="6">
        <v>2319.0300000000002</v>
      </c>
      <c r="P25" s="8">
        <f t="shared" si="0"/>
        <v>38612.229999999996</v>
      </c>
      <c r="Q25" s="9">
        <f t="shared" si="1"/>
        <v>2758.0164285714282</v>
      </c>
    </row>
    <row r="26" spans="1:17" x14ac:dyDescent="0.25">
      <c r="A26" s="14"/>
      <c r="B26" s="7">
        <v>1832.01</v>
      </c>
      <c r="C26" s="7">
        <v>2282.02</v>
      </c>
      <c r="D26" s="7">
        <v>1982.01</v>
      </c>
      <c r="E26" s="7">
        <v>2032.01</v>
      </c>
      <c r="F26" s="7">
        <v>4482.01</v>
      </c>
      <c r="G26" s="7">
        <v>3508.86</v>
      </c>
      <c r="H26" s="7">
        <v>2202.0100000000002</v>
      </c>
      <c r="I26" s="7">
        <v>2602.0100000000002</v>
      </c>
      <c r="J26" s="7">
        <v>2202.02</v>
      </c>
      <c r="K26" s="7">
        <v>1871.7</v>
      </c>
      <c r="L26" s="7">
        <v>2202</v>
      </c>
      <c r="M26" s="6">
        <v>4224.82</v>
      </c>
      <c r="N26" s="6">
        <v>2202.0300000000002</v>
      </c>
      <c r="O26" s="6">
        <v>2202.02</v>
      </c>
      <c r="P26" s="8">
        <f t="shared" si="0"/>
        <v>35827.53</v>
      </c>
      <c r="Q26" s="9">
        <f t="shared" si="1"/>
        <v>2559.1092857142858</v>
      </c>
    </row>
    <row r="27" spans="1:17" x14ac:dyDescent="0.25">
      <c r="A27" s="14"/>
      <c r="B27" s="6"/>
      <c r="C27" s="6"/>
      <c r="D27" s="6"/>
      <c r="E27" s="6"/>
      <c r="F27" s="6"/>
      <c r="G27" s="6"/>
      <c r="H27" s="7">
        <v>2200.0100000000002</v>
      </c>
      <c r="I27" s="7">
        <v>2200.0100000000002</v>
      </c>
      <c r="J27" s="7">
        <v>3400.01</v>
      </c>
      <c r="K27" s="7">
        <v>3150</v>
      </c>
      <c r="L27" s="7">
        <v>4000.02</v>
      </c>
      <c r="M27" s="6">
        <v>4500.01</v>
      </c>
      <c r="N27" s="6">
        <v>3500.03</v>
      </c>
      <c r="O27" s="6">
        <v>2500.02</v>
      </c>
      <c r="P27" s="8">
        <f t="shared" si="0"/>
        <v>25450.11</v>
      </c>
      <c r="Q27" s="9">
        <f t="shared" si="1"/>
        <v>3181.2637500000001</v>
      </c>
    </row>
    <row r="28" spans="1:17" x14ac:dyDescent="0.25">
      <c r="A28" s="14"/>
      <c r="B28" s="6"/>
      <c r="C28" s="6"/>
      <c r="D28" s="6"/>
      <c r="E28" s="6"/>
      <c r="F28" s="6"/>
      <c r="G28" s="6"/>
      <c r="H28" s="7">
        <v>1200</v>
      </c>
      <c r="I28" s="7">
        <v>2200</v>
      </c>
      <c r="J28" s="7">
        <v>2199.9899999999998</v>
      </c>
      <c r="K28" s="7">
        <v>2200</v>
      </c>
      <c r="L28" s="7">
        <v>2500.02</v>
      </c>
      <c r="M28" s="6">
        <v>4700.01</v>
      </c>
      <c r="N28" s="6">
        <v>2500.02</v>
      </c>
      <c r="O28" s="6">
        <v>2500.0300000000002</v>
      </c>
      <c r="P28" s="8">
        <f t="shared" si="0"/>
        <v>20000.07</v>
      </c>
      <c r="Q28" s="9">
        <f t="shared" si="1"/>
        <v>2500.00875</v>
      </c>
    </row>
    <row r="29" spans="1:17" x14ac:dyDescent="0.25">
      <c r="A29" s="14"/>
      <c r="B29" s="6"/>
      <c r="C29" s="6"/>
      <c r="D29" s="6"/>
      <c r="E29" s="6"/>
      <c r="F29" s="6"/>
      <c r="G29" s="6"/>
      <c r="H29" s="6"/>
      <c r="I29" s="6"/>
      <c r="J29" s="7">
        <v>1695.66</v>
      </c>
      <c r="K29" s="7">
        <v>3000</v>
      </c>
      <c r="L29" s="7">
        <v>3000</v>
      </c>
      <c r="M29" s="6">
        <v>6000</v>
      </c>
      <c r="N29" s="6">
        <v>3000</v>
      </c>
      <c r="O29" s="6">
        <v>3000</v>
      </c>
      <c r="P29" s="8">
        <f t="shared" si="0"/>
        <v>19695.66</v>
      </c>
      <c r="Q29" s="9">
        <f t="shared" si="1"/>
        <v>3282.61</v>
      </c>
    </row>
    <row r="30" spans="1:17" x14ac:dyDescent="0.25">
      <c r="A30" s="13"/>
      <c r="B30" s="6">
        <v>2267.0100000000002</v>
      </c>
      <c r="C30" s="6">
        <v>3267.02</v>
      </c>
      <c r="D30" s="6">
        <v>1311.51</v>
      </c>
      <c r="E30" s="6"/>
      <c r="F30" s="6"/>
      <c r="G30" s="6"/>
      <c r="H30" s="6"/>
      <c r="I30" s="6"/>
      <c r="J30" s="6"/>
      <c r="K30" s="6"/>
      <c r="L30" s="7">
        <v>2369.02</v>
      </c>
      <c r="M30" s="6">
        <v>4653.5</v>
      </c>
      <c r="N30" s="6">
        <v>2369.02</v>
      </c>
      <c r="O30" s="6">
        <v>2369.0100000000002</v>
      </c>
      <c r="P30" s="8">
        <f t="shared" si="0"/>
        <v>18606.090000000004</v>
      </c>
      <c r="Q30" s="9">
        <f t="shared" si="1"/>
        <v>2658.0128571428577</v>
      </c>
    </row>
    <row r="31" spans="1:17" x14ac:dyDescent="0.25">
      <c r="A31" s="1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>
        <v>5174</v>
      </c>
      <c r="N31" s="6">
        <v>5174.01</v>
      </c>
      <c r="O31" s="6">
        <v>2674.01</v>
      </c>
      <c r="P31" s="8">
        <f t="shared" si="0"/>
        <v>13022.02</v>
      </c>
      <c r="Q31" s="9">
        <f t="shared" si="1"/>
        <v>4340.6733333333332</v>
      </c>
    </row>
    <row r="32" spans="1:17" x14ac:dyDescent="0.25">
      <c r="A32" s="14"/>
      <c r="B32" s="6"/>
      <c r="C32" s="6"/>
      <c r="D32" s="6"/>
      <c r="E32" s="6"/>
      <c r="F32" s="6"/>
      <c r="G32" s="6"/>
      <c r="H32" s="6"/>
      <c r="I32" s="6"/>
      <c r="J32" s="6"/>
      <c r="K32" s="7">
        <v>1387</v>
      </c>
      <c r="L32" s="7">
        <v>2315.9899999999998</v>
      </c>
      <c r="M32" s="6">
        <v>2801.52</v>
      </c>
      <c r="N32" s="6">
        <v>1801.52</v>
      </c>
      <c r="O32" s="6">
        <v>1801.52</v>
      </c>
      <c r="P32" s="8">
        <f t="shared" si="0"/>
        <v>10107.550000000001</v>
      </c>
      <c r="Q32" s="9">
        <f t="shared" si="1"/>
        <v>2021.5100000000002</v>
      </c>
    </row>
    <row r="33" spans="1:17" x14ac:dyDescent="0.25">
      <c r="A33" s="1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4621.01</v>
      </c>
      <c r="N33" s="6">
        <v>2321.0100000000002</v>
      </c>
      <c r="O33" s="6">
        <v>2321</v>
      </c>
      <c r="P33" s="8">
        <f t="shared" si="0"/>
        <v>9263.02</v>
      </c>
      <c r="Q33" s="9">
        <f t="shared" si="1"/>
        <v>3087.6733333333336</v>
      </c>
    </row>
    <row r="34" spans="1:17" x14ac:dyDescent="0.25">
      <c r="A34" s="1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v>4097.03</v>
      </c>
      <c r="N34" s="6">
        <v>2097.04</v>
      </c>
      <c r="O34" s="6">
        <v>2597.0100000000002</v>
      </c>
      <c r="P34" s="8">
        <f t="shared" si="0"/>
        <v>8791.08</v>
      </c>
      <c r="Q34" s="9">
        <f t="shared" si="1"/>
        <v>2930.36</v>
      </c>
    </row>
    <row r="35" spans="1:17" x14ac:dyDescent="0.25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v>2453.52</v>
      </c>
      <c r="O35" s="6">
        <v>2453.5300000000002</v>
      </c>
      <c r="P35" s="8">
        <f t="shared" si="0"/>
        <v>4907.05</v>
      </c>
      <c r="Q35" s="9">
        <f t="shared" si="1"/>
        <v>2453.5250000000001</v>
      </c>
    </row>
    <row r="36" spans="1:17" x14ac:dyDescent="0.25">
      <c r="A36" s="15" t="s">
        <v>4</v>
      </c>
      <c r="B36" s="16">
        <f t="shared" ref="B36:P36" si="2">SUM(B3:B35)</f>
        <v>58178.81</v>
      </c>
      <c r="C36" s="16">
        <f t="shared" si="2"/>
        <v>85209.360000000015</v>
      </c>
      <c r="D36" s="16">
        <f t="shared" si="2"/>
        <v>78588.73</v>
      </c>
      <c r="E36" s="16">
        <f t="shared" si="2"/>
        <v>79548.959999999992</v>
      </c>
      <c r="F36" s="16">
        <f t="shared" si="2"/>
        <v>133968.31000000003</v>
      </c>
      <c r="G36" s="16">
        <f t="shared" si="2"/>
        <v>125818.55</v>
      </c>
      <c r="H36" s="16">
        <f t="shared" si="2"/>
        <v>71516.359999999986</v>
      </c>
      <c r="I36" s="16">
        <f t="shared" si="2"/>
        <v>76849.649999999994</v>
      </c>
      <c r="J36" s="16">
        <f t="shared" si="2"/>
        <v>113645.46</v>
      </c>
      <c r="K36" s="16">
        <f t="shared" si="2"/>
        <v>79914.2</v>
      </c>
      <c r="L36" s="16">
        <f t="shared" si="2"/>
        <v>110435.22000000002</v>
      </c>
      <c r="M36" s="16">
        <f t="shared" si="2"/>
        <v>171685.25000000003</v>
      </c>
      <c r="N36" s="16">
        <f t="shared" si="2"/>
        <v>111899.93000000001</v>
      </c>
      <c r="O36" s="16">
        <f t="shared" si="2"/>
        <v>104577.98999999999</v>
      </c>
      <c r="P36" s="16">
        <f t="shared" si="2"/>
        <v>1401836.7800000003</v>
      </c>
      <c r="Q36" s="16">
        <f>AVERAGE(Q3:Q35)</f>
        <v>3657.8912079334805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C6BA-9DB2-4187-ACF0-4D93C0913342}">
  <dimension ref="A1:Q36"/>
  <sheetViews>
    <sheetView workbookViewId="0">
      <selection activeCell="C38" sqref="C38"/>
    </sheetView>
  </sheetViews>
  <sheetFormatPr defaultRowHeight="15" x14ac:dyDescent="0.25"/>
  <cols>
    <col min="1" max="1" width="17.28515625" bestFit="1" customWidth="1"/>
    <col min="2" max="15" width="9.28515625" bestFit="1" customWidth="1"/>
    <col min="16" max="16" width="8.5703125" bestFit="1" customWidth="1"/>
    <col min="17" max="17" width="9" bestFit="1" customWidth="1"/>
    <col min="18" max="18" width="8.28515625" customWidth="1"/>
  </cols>
  <sheetData>
    <row r="1" spans="1:17" x14ac:dyDescent="0.25">
      <c r="B1" s="17">
        <v>44743</v>
      </c>
      <c r="C1" s="17">
        <v>44774</v>
      </c>
      <c r="D1" s="17">
        <v>44805</v>
      </c>
      <c r="E1" s="17">
        <v>44835</v>
      </c>
      <c r="F1" s="17">
        <v>44866</v>
      </c>
      <c r="G1" s="17">
        <v>44896</v>
      </c>
      <c r="H1" s="17">
        <v>44927</v>
      </c>
      <c r="I1" s="17">
        <v>44958</v>
      </c>
      <c r="J1" s="17">
        <v>44986</v>
      </c>
      <c r="K1" s="17">
        <v>45017</v>
      </c>
      <c r="L1" s="17">
        <v>45047</v>
      </c>
      <c r="M1" s="17">
        <v>45078</v>
      </c>
      <c r="N1" s="17">
        <v>45108</v>
      </c>
      <c r="O1" s="17">
        <v>45139</v>
      </c>
    </row>
    <row r="2" spans="1:17" x14ac:dyDescent="0.25">
      <c r="A2" s="18" t="s">
        <v>0</v>
      </c>
      <c r="B2" s="4" t="s">
        <v>5</v>
      </c>
      <c r="C2" s="4" t="s">
        <v>5</v>
      </c>
      <c r="D2" s="4" t="s">
        <v>5</v>
      </c>
      <c r="E2" s="4" t="s">
        <v>5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5</v>
      </c>
      <c r="K2" s="4" t="s">
        <v>5</v>
      </c>
      <c r="L2" s="4" t="s">
        <v>5</v>
      </c>
      <c r="M2" s="4" t="s">
        <v>5</v>
      </c>
      <c r="N2" s="4" t="s">
        <v>5</v>
      </c>
      <c r="O2" s="4" t="s">
        <v>5</v>
      </c>
      <c r="P2" s="4" t="s">
        <v>6</v>
      </c>
      <c r="Q2" s="4" t="s">
        <v>3</v>
      </c>
    </row>
    <row r="3" spans="1:17" x14ac:dyDescent="0.25">
      <c r="A3" s="19"/>
      <c r="B3" s="20">
        <v>0</v>
      </c>
      <c r="C3" s="20">
        <v>3800</v>
      </c>
      <c r="D3" s="20">
        <v>3000</v>
      </c>
      <c r="E3" s="20">
        <v>1500</v>
      </c>
      <c r="F3" s="20">
        <v>4000</v>
      </c>
      <c r="G3" s="20">
        <v>5000</v>
      </c>
      <c r="H3" s="21">
        <v>0</v>
      </c>
      <c r="I3" s="21">
        <v>0</v>
      </c>
      <c r="J3" s="21">
        <v>3500</v>
      </c>
      <c r="K3" s="21">
        <v>0</v>
      </c>
      <c r="L3" s="21">
        <v>3600</v>
      </c>
      <c r="M3" s="20">
        <v>3600</v>
      </c>
      <c r="N3" s="20">
        <v>3500</v>
      </c>
      <c r="O3" s="20">
        <v>0</v>
      </c>
      <c r="P3" s="8">
        <f t="shared" ref="P3:P35" si="0">SUM(B3:O3)</f>
        <v>31500</v>
      </c>
      <c r="Q3" s="9">
        <f t="shared" ref="Q3:Q35" si="1">AVERAGE(B3:O3)</f>
        <v>2250</v>
      </c>
    </row>
    <row r="4" spans="1:17" x14ac:dyDescent="0.25">
      <c r="A4" s="19"/>
      <c r="B4" s="20">
        <v>0</v>
      </c>
      <c r="C4" s="20">
        <v>3800</v>
      </c>
      <c r="D4" s="20">
        <v>3000</v>
      </c>
      <c r="E4" s="20">
        <v>1500</v>
      </c>
      <c r="F4" s="20">
        <v>4000</v>
      </c>
      <c r="G4" s="20">
        <v>5000</v>
      </c>
      <c r="H4" s="21">
        <v>0</v>
      </c>
      <c r="I4" s="21">
        <v>0</v>
      </c>
      <c r="J4" s="21">
        <v>3500</v>
      </c>
      <c r="K4" s="21">
        <v>0</v>
      </c>
      <c r="L4" s="21">
        <v>3600</v>
      </c>
      <c r="M4" s="20">
        <v>3600</v>
      </c>
      <c r="N4" s="20">
        <v>3000</v>
      </c>
      <c r="O4" s="20">
        <v>0</v>
      </c>
      <c r="P4" s="8">
        <f t="shared" si="0"/>
        <v>31000</v>
      </c>
      <c r="Q4" s="9">
        <f t="shared" si="1"/>
        <v>2214.2857142857142</v>
      </c>
    </row>
    <row r="5" spans="1:17" x14ac:dyDescent="0.25">
      <c r="A5" s="19"/>
      <c r="B5" s="20">
        <v>0</v>
      </c>
      <c r="C5" s="20">
        <v>3758</v>
      </c>
      <c r="D5" s="20">
        <v>2000</v>
      </c>
      <c r="E5" s="20">
        <v>1500</v>
      </c>
      <c r="F5" s="20">
        <v>3000</v>
      </c>
      <c r="G5" s="20">
        <v>3000</v>
      </c>
      <c r="H5" s="21">
        <v>0</v>
      </c>
      <c r="I5" s="21">
        <v>0</v>
      </c>
      <c r="J5" s="21">
        <v>2000</v>
      </c>
      <c r="K5" s="21">
        <v>0</v>
      </c>
      <c r="L5" s="21">
        <v>2000</v>
      </c>
      <c r="M5" s="20">
        <v>3000</v>
      </c>
      <c r="N5" s="20">
        <v>0</v>
      </c>
      <c r="O5" s="20">
        <v>4879</v>
      </c>
      <c r="P5" s="8">
        <f t="shared" si="0"/>
        <v>25137</v>
      </c>
      <c r="Q5" s="9">
        <f t="shared" si="1"/>
        <v>1795.5</v>
      </c>
    </row>
    <row r="6" spans="1:17" x14ac:dyDescent="0.25">
      <c r="A6" s="19"/>
      <c r="B6" s="20">
        <v>700</v>
      </c>
      <c r="C6" s="20">
        <v>3000</v>
      </c>
      <c r="D6" s="20">
        <v>2500</v>
      </c>
      <c r="E6" s="20">
        <v>0</v>
      </c>
      <c r="F6" s="20">
        <v>3500</v>
      </c>
      <c r="G6" s="20">
        <v>4000</v>
      </c>
      <c r="H6" s="21">
        <v>0</v>
      </c>
      <c r="I6" s="21">
        <v>0</v>
      </c>
      <c r="J6" s="21">
        <v>1000</v>
      </c>
      <c r="K6" s="21">
        <v>0</v>
      </c>
      <c r="L6" s="21">
        <v>3300</v>
      </c>
      <c r="M6" s="20">
        <v>3300</v>
      </c>
      <c r="N6" s="20">
        <v>2000</v>
      </c>
      <c r="O6" s="20">
        <v>0</v>
      </c>
      <c r="P6" s="8">
        <f t="shared" si="0"/>
        <v>23300</v>
      </c>
      <c r="Q6" s="9">
        <f t="shared" si="1"/>
        <v>1664.2857142857142</v>
      </c>
    </row>
    <row r="7" spans="1:17" x14ac:dyDescent="0.25">
      <c r="A7" s="19"/>
      <c r="B7" s="8"/>
      <c r="C7" s="8"/>
      <c r="D7" s="20">
        <v>2000</v>
      </c>
      <c r="E7" s="20">
        <v>0</v>
      </c>
      <c r="F7" s="20">
        <v>4000</v>
      </c>
      <c r="G7" s="20">
        <v>3500</v>
      </c>
      <c r="H7" s="21">
        <v>0</v>
      </c>
      <c r="I7" s="21">
        <v>1500</v>
      </c>
      <c r="J7" s="21">
        <v>3000</v>
      </c>
      <c r="K7" s="21">
        <v>0</v>
      </c>
      <c r="L7" s="21">
        <v>0</v>
      </c>
      <c r="M7" s="20">
        <v>3000</v>
      </c>
      <c r="N7" s="20">
        <v>0</v>
      </c>
      <c r="O7" s="20">
        <v>0</v>
      </c>
      <c r="P7" s="8">
        <f t="shared" si="0"/>
        <v>17000</v>
      </c>
      <c r="Q7" s="9">
        <f t="shared" si="1"/>
        <v>1416.6666666666667</v>
      </c>
    </row>
    <row r="8" spans="1:17" x14ac:dyDescent="0.25">
      <c r="A8" s="19"/>
      <c r="B8" s="8"/>
      <c r="C8" s="8"/>
      <c r="D8" s="20">
        <v>0</v>
      </c>
      <c r="E8" s="20">
        <v>1500</v>
      </c>
      <c r="F8" s="20">
        <v>2600</v>
      </c>
      <c r="G8" s="20">
        <v>2500</v>
      </c>
      <c r="H8" s="21">
        <v>0</v>
      </c>
      <c r="I8" s="21">
        <v>0</v>
      </c>
      <c r="J8" s="21">
        <v>1500</v>
      </c>
      <c r="K8" s="21" t="s">
        <v>7</v>
      </c>
      <c r="L8" s="21">
        <v>2500</v>
      </c>
      <c r="M8" s="20">
        <v>3000</v>
      </c>
      <c r="N8" s="20">
        <v>3000</v>
      </c>
      <c r="O8" s="20">
        <v>0</v>
      </c>
      <c r="P8" s="8">
        <f t="shared" si="0"/>
        <v>16600</v>
      </c>
      <c r="Q8" s="9">
        <f t="shared" si="1"/>
        <v>1509.090909090909</v>
      </c>
    </row>
    <row r="9" spans="1:17" x14ac:dyDescent="0.25">
      <c r="A9" s="19"/>
      <c r="B9" s="20"/>
      <c r="C9" s="20"/>
      <c r="D9" s="20"/>
      <c r="E9" s="20"/>
      <c r="F9" s="20">
        <v>3000</v>
      </c>
      <c r="G9" s="20">
        <v>2500</v>
      </c>
      <c r="H9" s="21">
        <v>0</v>
      </c>
      <c r="I9" s="21">
        <v>0</v>
      </c>
      <c r="J9" s="21">
        <v>3000</v>
      </c>
      <c r="K9" s="21">
        <v>0</v>
      </c>
      <c r="L9" s="21">
        <v>3000</v>
      </c>
      <c r="M9" s="20">
        <v>3500</v>
      </c>
      <c r="N9" s="20">
        <v>0</v>
      </c>
      <c r="O9" s="20">
        <v>1500</v>
      </c>
      <c r="P9" s="8">
        <f t="shared" si="0"/>
        <v>16500</v>
      </c>
      <c r="Q9" s="9">
        <f t="shared" si="1"/>
        <v>1650</v>
      </c>
    </row>
    <row r="10" spans="1:17" x14ac:dyDescent="0.25">
      <c r="A10" s="19"/>
      <c r="B10" s="20">
        <v>0</v>
      </c>
      <c r="C10" s="20">
        <v>1500</v>
      </c>
      <c r="D10" s="20">
        <v>0</v>
      </c>
      <c r="E10" s="20">
        <v>2300</v>
      </c>
      <c r="F10" s="20">
        <v>2000</v>
      </c>
      <c r="G10" s="20">
        <v>2500</v>
      </c>
      <c r="H10" s="21">
        <v>0</v>
      </c>
      <c r="I10" s="21">
        <v>0</v>
      </c>
      <c r="J10" s="21">
        <v>1500</v>
      </c>
      <c r="K10" s="21">
        <v>0</v>
      </c>
      <c r="L10" s="21">
        <v>1500</v>
      </c>
      <c r="M10" s="20">
        <v>3000</v>
      </c>
      <c r="N10" s="20">
        <v>1000</v>
      </c>
      <c r="O10" s="20">
        <v>0</v>
      </c>
      <c r="P10" s="8">
        <f t="shared" si="0"/>
        <v>15300</v>
      </c>
      <c r="Q10" s="9">
        <f t="shared" si="1"/>
        <v>1092.8571428571429</v>
      </c>
    </row>
    <row r="11" spans="1:17" x14ac:dyDescent="0.25">
      <c r="A11" s="22"/>
      <c r="B11" s="20">
        <v>300</v>
      </c>
      <c r="C11" s="20">
        <v>500</v>
      </c>
      <c r="D11" s="20">
        <v>400</v>
      </c>
      <c r="E11" s="20">
        <v>0</v>
      </c>
      <c r="F11" s="20">
        <v>2700</v>
      </c>
      <c r="G11" s="20">
        <v>2500</v>
      </c>
      <c r="H11" s="21">
        <v>0</v>
      </c>
      <c r="I11" s="21">
        <v>0</v>
      </c>
      <c r="J11" s="21">
        <v>0</v>
      </c>
      <c r="K11" s="21">
        <v>0</v>
      </c>
      <c r="L11" s="21">
        <v>2737.5</v>
      </c>
      <c r="M11" s="20">
        <v>2950</v>
      </c>
      <c r="N11" s="20">
        <v>0</v>
      </c>
      <c r="O11" s="20">
        <v>1300</v>
      </c>
      <c r="P11" s="8">
        <f t="shared" si="0"/>
        <v>13387.5</v>
      </c>
      <c r="Q11" s="9">
        <f t="shared" si="1"/>
        <v>956.25</v>
      </c>
    </row>
    <row r="12" spans="1:17" x14ac:dyDescent="0.25">
      <c r="A12" s="22"/>
      <c r="B12" s="20">
        <v>0</v>
      </c>
      <c r="C12" s="20">
        <v>1500</v>
      </c>
      <c r="D12" s="20">
        <v>2000</v>
      </c>
      <c r="E12" s="20">
        <v>0</v>
      </c>
      <c r="F12" s="20">
        <v>3000</v>
      </c>
      <c r="G12" s="20">
        <v>1500</v>
      </c>
      <c r="H12" s="21">
        <v>0</v>
      </c>
      <c r="I12" s="21">
        <v>0</v>
      </c>
      <c r="J12" s="21">
        <v>2000</v>
      </c>
      <c r="K12" s="21">
        <v>0</v>
      </c>
      <c r="L12" s="21">
        <v>0</v>
      </c>
      <c r="M12" s="20">
        <v>3152</v>
      </c>
      <c r="N12" s="20">
        <v>0</v>
      </c>
      <c r="O12" s="20">
        <v>0</v>
      </c>
      <c r="P12" s="8">
        <f t="shared" si="0"/>
        <v>13152</v>
      </c>
      <c r="Q12" s="9">
        <f t="shared" si="1"/>
        <v>939.42857142857144</v>
      </c>
    </row>
    <row r="13" spans="1:17" x14ac:dyDescent="0.25">
      <c r="A13" s="22"/>
      <c r="B13" s="20">
        <v>800</v>
      </c>
      <c r="C13" s="20">
        <v>500</v>
      </c>
      <c r="D13" s="20">
        <v>500</v>
      </c>
      <c r="E13" s="20">
        <v>0</v>
      </c>
      <c r="F13" s="20">
        <v>3000</v>
      </c>
      <c r="G13" s="20">
        <v>3000</v>
      </c>
      <c r="H13" s="21">
        <v>0</v>
      </c>
      <c r="I13" s="21">
        <v>0</v>
      </c>
      <c r="J13" s="21">
        <v>1000</v>
      </c>
      <c r="K13" s="21">
        <v>0</v>
      </c>
      <c r="L13" s="21">
        <v>0</v>
      </c>
      <c r="M13" s="20">
        <v>2850</v>
      </c>
      <c r="N13" s="20">
        <v>0</v>
      </c>
      <c r="O13" s="20">
        <v>1300</v>
      </c>
      <c r="P13" s="8">
        <f t="shared" si="0"/>
        <v>12950</v>
      </c>
      <c r="Q13" s="9">
        <f t="shared" si="1"/>
        <v>925</v>
      </c>
    </row>
    <row r="14" spans="1:17" x14ac:dyDescent="0.25">
      <c r="A14" s="22"/>
      <c r="B14" s="20">
        <v>0</v>
      </c>
      <c r="C14" s="20">
        <v>500</v>
      </c>
      <c r="D14" s="20">
        <v>1500</v>
      </c>
      <c r="E14" s="20">
        <v>1000</v>
      </c>
      <c r="F14" s="20">
        <v>2800</v>
      </c>
      <c r="G14" s="20">
        <v>3500</v>
      </c>
      <c r="H14" s="21">
        <v>0</v>
      </c>
      <c r="I14" s="21">
        <v>0</v>
      </c>
      <c r="J14" s="21">
        <v>500</v>
      </c>
      <c r="K14" s="21">
        <v>0</v>
      </c>
      <c r="L14" s="21">
        <v>0</v>
      </c>
      <c r="M14" s="20">
        <v>3000</v>
      </c>
      <c r="N14" s="20">
        <v>0</v>
      </c>
      <c r="O14" s="20">
        <v>0</v>
      </c>
      <c r="P14" s="8">
        <f t="shared" si="0"/>
        <v>12800</v>
      </c>
      <c r="Q14" s="9">
        <f t="shared" si="1"/>
        <v>914.28571428571433</v>
      </c>
    </row>
    <row r="15" spans="1:17" x14ac:dyDescent="0.25">
      <c r="A15" s="22"/>
      <c r="B15" s="20">
        <v>0</v>
      </c>
      <c r="C15" s="20">
        <v>500</v>
      </c>
      <c r="D15" s="20">
        <v>0</v>
      </c>
      <c r="E15" s="20">
        <v>1500</v>
      </c>
      <c r="F15" s="20">
        <v>3000</v>
      </c>
      <c r="G15" s="20">
        <v>2500</v>
      </c>
      <c r="H15" s="21">
        <v>0</v>
      </c>
      <c r="I15" s="21">
        <v>0</v>
      </c>
      <c r="J15" s="21">
        <v>2800</v>
      </c>
      <c r="K15" s="21">
        <v>0</v>
      </c>
      <c r="L15" s="21">
        <v>0</v>
      </c>
      <c r="M15" s="20">
        <v>2000</v>
      </c>
      <c r="N15" s="20">
        <v>0</v>
      </c>
      <c r="O15" s="20">
        <v>0</v>
      </c>
      <c r="P15" s="8">
        <f t="shared" si="0"/>
        <v>12300</v>
      </c>
      <c r="Q15" s="9">
        <f t="shared" si="1"/>
        <v>878.57142857142856</v>
      </c>
    </row>
    <row r="16" spans="1:17" x14ac:dyDescent="0.25">
      <c r="A16" s="23"/>
      <c r="B16" s="11">
        <v>3265.5</v>
      </c>
      <c r="C16" s="11">
        <v>3825</v>
      </c>
      <c r="D16" s="11">
        <v>0</v>
      </c>
      <c r="E16" s="11">
        <v>0</v>
      </c>
      <c r="F16" s="11">
        <v>0</v>
      </c>
      <c r="G16" s="11">
        <v>2500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1">
        <v>0</v>
      </c>
      <c r="N16" s="11">
        <v>2500</v>
      </c>
      <c r="O16" s="11">
        <v>0</v>
      </c>
      <c r="P16" s="9">
        <f t="shared" si="0"/>
        <v>12090.5</v>
      </c>
      <c r="Q16" s="9">
        <f t="shared" si="1"/>
        <v>863.60714285714289</v>
      </c>
    </row>
    <row r="17" spans="1:17" x14ac:dyDescent="0.25">
      <c r="A17" s="22"/>
      <c r="B17" s="20">
        <v>0</v>
      </c>
      <c r="C17" s="20">
        <v>500</v>
      </c>
      <c r="D17" s="20">
        <v>0</v>
      </c>
      <c r="E17" s="20">
        <v>0</v>
      </c>
      <c r="F17" s="20">
        <v>3000</v>
      </c>
      <c r="G17" s="20">
        <v>3000</v>
      </c>
      <c r="H17" s="21">
        <v>0</v>
      </c>
      <c r="I17" s="21">
        <v>0</v>
      </c>
      <c r="J17" s="21">
        <v>2500</v>
      </c>
      <c r="K17" s="21">
        <v>0</v>
      </c>
      <c r="L17" s="21">
        <v>0</v>
      </c>
      <c r="M17" s="20">
        <v>2300</v>
      </c>
      <c r="N17" s="20">
        <v>0</v>
      </c>
      <c r="O17" s="20">
        <v>0</v>
      </c>
      <c r="P17" s="8">
        <f t="shared" si="0"/>
        <v>11300</v>
      </c>
      <c r="Q17" s="9">
        <f t="shared" si="1"/>
        <v>807.14285714285711</v>
      </c>
    </row>
    <row r="18" spans="1:17" x14ac:dyDescent="0.25">
      <c r="A18" s="22"/>
      <c r="B18" s="20">
        <v>0</v>
      </c>
      <c r="C18" s="20">
        <v>500</v>
      </c>
      <c r="D18" s="20">
        <v>300</v>
      </c>
      <c r="E18" s="20">
        <v>0</v>
      </c>
      <c r="F18" s="20">
        <v>3000</v>
      </c>
      <c r="G18" s="20">
        <v>3000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0">
        <v>2850</v>
      </c>
      <c r="N18" s="20">
        <v>0</v>
      </c>
      <c r="O18" s="20">
        <v>1000</v>
      </c>
      <c r="P18" s="8">
        <f t="shared" si="0"/>
        <v>10650</v>
      </c>
      <c r="Q18" s="9">
        <f t="shared" si="1"/>
        <v>760.71428571428567</v>
      </c>
    </row>
    <row r="19" spans="1:17" x14ac:dyDescent="0.25">
      <c r="A19" s="22"/>
      <c r="B19" s="8"/>
      <c r="C19" s="8"/>
      <c r="D19" s="8"/>
      <c r="E19" s="20">
        <v>600</v>
      </c>
      <c r="F19" s="20">
        <v>3000</v>
      </c>
      <c r="G19" s="20">
        <v>300</v>
      </c>
      <c r="H19" s="21">
        <v>0</v>
      </c>
      <c r="I19" s="21">
        <v>0</v>
      </c>
      <c r="J19" s="21">
        <v>0</v>
      </c>
      <c r="K19" s="21">
        <v>0</v>
      </c>
      <c r="L19" s="21">
        <v>2500</v>
      </c>
      <c r="M19" s="20">
        <v>2719</v>
      </c>
      <c r="N19" s="20">
        <v>0</v>
      </c>
      <c r="O19" s="20">
        <v>1000</v>
      </c>
      <c r="P19" s="8">
        <f t="shared" si="0"/>
        <v>10119</v>
      </c>
      <c r="Q19" s="9">
        <f t="shared" si="1"/>
        <v>919.90909090909088</v>
      </c>
    </row>
    <row r="20" spans="1:17" x14ac:dyDescent="0.25">
      <c r="A20" s="22"/>
      <c r="B20" s="20">
        <v>0</v>
      </c>
      <c r="C20" s="20">
        <v>1000</v>
      </c>
      <c r="D20" s="20">
        <v>0</v>
      </c>
      <c r="E20" s="20">
        <v>600</v>
      </c>
      <c r="F20" s="20">
        <v>3000</v>
      </c>
      <c r="G20" s="20">
        <v>300</v>
      </c>
      <c r="H20" s="21">
        <v>0</v>
      </c>
      <c r="I20" s="21">
        <v>0</v>
      </c>
      <c r="J20" s="21">
        <v>2500</v>
      </c>
      <c r="K20" s="21">
        <v>0</v>
      </c>
      <c r="L20" s="21">
        <v>0</v>
      </c>
      <c r="M20" s="20">
        <v>2209.5</v>
      </c>
      <c r="N20" s="20">
        <v>0</v>
      </c>
      <c r="O20" s="20">
        <v>0</v>
      </c>
      <c r="P20" s="8">
        <f t="shared" si="0"/>
        <v>9609.5</v>
      </c>
      <c r="Q20" s="9">
        <f t="shared" si="1"/>
        <v>686.39285714285711</v>
      </c>
    </row>
    <row r="21" spans="1:17" x14ac:dyDescent="0.25">
      <c r="A21" s="22"/>
      <c r="B21" s="20">
        <v>0</v>
      </c>
      <c r="C21" s="20">
        <v>1000</v>
      </c>
      <c r="D21" s="20">
        <v>0</v>
      </c>
      <c r="E21" s="20">
        <v>0</v>
      </c>
      <c r="F21" s="20">
        <v>2000</v>
      </c>
      <c r="G21" s="20">
        <v>2300</v>
      </c>
      <c r="H21" s="21">
        <v>0</v>
      </c>
      <c r="I21" s="21">
        <v>0</v>
      </c>
      <c r="J21" s="21">
        <v>1500</v>
      </c>
      <c r="K21" s="21">
        <v>0</v>
      </c>
      <c r="L21" s="21">
        <v>0</v>
      </c>
      <c r="M21" s="20">
        <v>2500</v>
      </c>
      <c r="N21" s="20">
        <v>0</v>
      </c>
      <c r="O21" s="20">
        <v>0</v>
      </c>
      <c r="P21" s="8">
        <f t="shared" si="0"/>
        <v>9300</v>
      </c>
      <c r="Q21" s="9">
        <f t="shared" si="1"/>
        <v>664.28571428571433</v>
      </c>
    </row>
    <row r="22" spans="1:17" x14ac:dyDescent="0.25">
      <c r="A22" s="22"/>
      <c r="B22" s="20">
        <v>0</v>
      </c>
      <c r="C22" s="20">
        <v>500</v>
      </c>
      <c r="D22" s="20">
        <v>0</v>
      </c>
      <c r="E22" s="20">
        <v>0</v>
      </c>
      <c r="F22" s="20">
        <v>3000</v>
      </c>
      <c r="G22" s="20">
        <v>3000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0">
        <v>2500</v>
      </c>
      <c r="N22" s="20">
        <v>0</v>
      </c>
      <c r="O22" s="20">
        <v>0</v>
      </c>
      <c r="P22" s="8">
        <f t="shared" si="0"/>
        <v>9000</v>
      </c>
      <c r="Q22" s="9">
        <f t="shared" si="1"/>
        <v>642.85714285714289</v>
      </c>
    </row>
    <row r="23" spans="1:17" x14ac:dyDescent="0.25">
      <c r="A23" s="22"/>
      <c r="B23" s="20">
        <v>0</v>
      </c>
      <c r="C23" s="20">
        <v>500</v>
      </c>
      <c r="D23" s="20">
        <v>0</v>
      </c>
      <c r="E23" s="20">
        <v>0</v>
      </c>
      <c r="F23" s="20">
        <v>2500</v>
      </c>
      <c r="G23" s="20">
        <v>300</v>
      </c>
      <c r="H23" s="21">
        <v>0</v>
      </c>
      <c r="I23" s="21">
        <v>0</v>
      </c>
      <c r="J23" s="21">
        <v>2500</v>
      </c>
      <c r="K23" s="21">
        <v>0</v>
      </c>
      <c r="L23" s="21">
        <v>0</v>
      </c>
      <c r="M23" s="20">
        <v>2319</v>
      </c>
      <c r="N23" s="20">
        <v>0</v>
      </c>
      <c r="O23" s="20">
        <v>0</v>
      </c>
      <c r="P23" s="8">
        <f t="shared" si="0"/>
        <v>8119</v>
      </c>
      <c r="Q23" s="9">
        <f t="shared" si="1"/>
        <v>579.92857142857144</v>
      </c>
    </row>
    <row r="24" spans="1:17" x14ac:dyDescent="0.25">
      <c r="A24" s="22"/>
      <c r="B24" s="20">
        <v>0</v>
      </c>
      <c r="C24" s="20">
        <v>500</v>
      </c>
      <c r="D24" s="20">
        <v>0</v>
      </c>
      <c r="E24" s="20">
        <v>0</v>
      </c>
      <c r="F24" s="20">
        <v>2500</v>
      </c>
      <c r="G24" s="20">
        <v>2500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0">
        <v>2000</v>
      </c>
      <c r="N24" s="20">
        <v>0</v>
      </c>
      <c r="O24" s="20">
        <v>0</v>
      </c>
      <c r="P24" s="8">
        <f t="shared" si="0"/>
        <v>7500</v>
      </c>
      <c r="Q24" s="9">
        <f t="shared" si="1"/>
        <v>535.71428571428567</v>
      </c>
    </row>
    <row r="25" spans="1:17" x14ac:dyDescent="0.25">
      <c r="A25" s="24"/>
      <c r="B25" s="21">
        <v>0</v>
      </c>
      <c r="C25" s="21">
        <v>500</v>
      </c>
      <c r="D25" s="21">
        <v>200</v>
      </c>
      <c r="E25" s="21">
        <v>250</v>
      </c>
      <c r="F25" s="21">
        <v>2500</v>
      </c>
      <c r="G25" s="21">
        <v>1500</v>
      </c>
      <c r="H25" s="21">
        <v>0</v>
      </c>
      <c r="I25" s="21">
        <v>400</v>
      </c>
      <c r="J25" s="21">
        <v>0</v>
      </c>
      <c r="K25" s="21">
        <v>0</v>
      </c>
      <c r="L25" s="21">
        <v>0</v>
      </c>
      <c r="M25" s="20">
        <v>2000</v>
      </c>
      <c r="N25" s="20">
        <v>0</v>
      </c>
      <c r="O25" s="20">
        <v>0</v>
      </c>
      <c r="P25" s="8">
        <f t="shared" si="0"/>
        <v>7350</v>
      </c>
      <c r="Q25" s="9">
        <f t="shared" si="1"/>
        <v>525</v>
      </c>
    </row>
    <row r="26" spans="1:17" x14ac:dyDescent="0.25">
      <c r="A26" s="22"/>
      <c r="B26" s="20">
        <v>0</v>
      </c>
      <c r="C26" s="20">
        <v>500</v>
      </c>
      <c r="D26" s="20">
        <v>0</v>
      </c>
      <c r="E26" s="20">
        <v>0</v>
      </c>
      <c r="F26" s="20">
        <v>2500</v>
      </c>
      <c r="G26" s="20">
        <v>300</v>
      </c>
      <c r="H26" s="21">
        <v>0</v>
      </c>
      <c r="I26" s="21">
        <v>0</v>
      </c>
      <c r="J26" s="21">
        <v>1500</v>
      </c>
      <c r="K26" s="21">
        <v>0</v>
      </c>
      <c r="L26" s="21">
        <v>0</v>
      </c>
      <c r="M26" s="20">
        <v>2369</v>
      </c>
      <c r="N26" s="20">
        <v>0</v>
      </c>
      <c r="O26" s="20">
        <v>0</v>
      </c>
      <c r="P26" s="8">
        <f t="shared" si="0"/>
        <v>7169</v>
      </c>
      <c r="Q26" s="9">
        <f t="shared" si="1"/>
        <v>512.07142857142856</v>
      </c>
    </row>
    <row r="27" spans="1:17" x14ac:dyDescent="0.25">
      <c r="A27" s="24"/>
      <c r="B27" s="20"/>
      <c r="C27" s="20"/>
      <c r="D27" s="20"/>
      <c r="E27" s="20"/>
      <c r="F27" s="20"/>
      <c r="G27" s="20"/>
      <c r="H27" s="21"/>
      <c r="I27" s="21"/>
      <c r="J27" s="21">
        <v>1200</v>
      </c>
      <c r="K27" s="8">
        <v>650</v>
      </c>
      <c r="L27" s="21">
        <v>1500</v>
      </c>
      <c r="M27" s="20">
        <v>2000</v>
      </c>
      <c r="N27" s="20">
        <v>1000</v>
      </c>
      <c r="O27" s="20">
        <v>0</v>
      </c>
      <c r="P27" s="8">
        <f t="shared" si="0"/>
        <v>6350</v>
      </c>
      <c r="Q27" s="9">
        <f t="shared" si="1"/>
        <v>1058.3333333333333</v>
      </c>
    </row>
    <row r="28" spans="1:17" x14ac:dyDescent="0.25">
      <c r="A28" s="22"/>
      <c r="B28" s="20"/>
      <c r="C28" s="20"/>
      <c r="D28" s="20"/>
      <c r="E28" s="20"/>
      <c r="F28" s="20"/>
      <c r="G28" s="20"/>
      <c r="H28" s="21"/>
      <c r="I28" s="21"/>
      <c r="J28" s="21"/>
      <c r="K28" s="21"/>
      <c r="L28" s="21"/>
      <c r="M28" s="20">
        <v>2500</v>
      </c>
      <c r="N28" s="20">
        <v>2500</v>
      </c>
      <c r="O28" s="20">
        <v>0</v>
      </c>
      <c r="P28" s="8">
        <f t="shared" si="0"/>
        <v>5000</v>
      </c>
      <c r="Q28" s="9">
        <f t="shared" si="1"/>
        <v>1666.6666666666667</v>
      </c>
    </row>
    <row r="29" spans="1:17" x14ac:dyDescent="0.25">
      <c r="A29" s="22"/>
      <c r="B29" s="20">
        <v>0</v>
      </c>
      <c r="C29" s="20">
        <v>1000</v>
      </c>
      <c r="D29" s="20">
        <v>0</v>
      </c>
      <c r="E29" s="8"/>
      <c r="F29" s="8"/>
      <c r="G29" s="8"/>
      <c r="H29" s="8"/>
      <c r="I29" s="8"/>
      <c r="J29" s="8"/>
      <c r="K29" s="8"/>
      <c r="L29" s="21">
        <v>0</v>
      </c>
      <c r="M29" s="20">
        <v>2284.5</v>
      </c>
      <c r="N29" s="20">
        <v>0</v>
      </c>
      <c r="O29" s="20">
        <v>0</v>
      </c>
      <c r="P29" s="8">
        <f t="shared" si="0"/>
        <v>3284.5</v>
      </c>
      <c r="Q29" s="9">
        <f t="shared" si="1"/>
        <v>469.21428571428572</v>
      </c>
    </row>
    <row r="30" spans="1:17" x14ac:dyDescent="0.25">
      <c r="A30" s="24"/>
      <c r="B30" s="8"/>
      <c r="C30" s="8"/>
      <c r="D30" s="8"/>
      <c r="E30" s="8"/>
      <c r="F30" s="8"/>
      <c r="G30" s="8"/>
      <c r="H30" s="8"/>
      <c r="I30" s="8"/>
      <c r="J30" s="21">
        <v>0</v>
      </c>
      <c r="K30" s="21">
        <v>0</v>
      </c>
      <c r="L30" s="21">
        <v>0</v>
      </c>
      <c r="M30" s="20">
        <v>3000</v>
      </c>
      <c r="N30" s="20">
        <v>0</v>
      </c>
      <c r="O30" s="20">
        <v>0</v>
      </c>
      <c r="P30" s="8">
        <f t="shared" si="0"/>
        <v>3000</v>
      </c>
      <c r="Q30" s="9">
        <f t="shared" si="1"/>
        <v>500</v>
      </c>
    </row>
    <row r="31" spans="1:17" x14ac:dyDescent="0.25">
      <c r="A31" s="22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0">
        <v>2000</v>
      </c>
      <c r="N31" s="20">
        <v>0</v>
      </c>
      <c r="O31" s="20">
        <v>500</v>
      </c>
      <c r="P31" s="8">
        <f t="shared" si="0"/>
        <v>2500</v>
      </c>
      <c r="Q31" s="9">
        <f t="shared" si="1"/>
        <v>833.33333333333337</v>
      </c>
    </row>
    <row r="32" spans="1:17" x14ac:dyDescent="0.25">
      <c r="A32" s="2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20">
        <v>2300</v>
      </c>
      <c r="N32" s="20">
        <v>0</v>
      </c>
      <c r="O32" s="20">
        <v>0</v>
      </c>
      <c r="P32" s="8">
        <f t="shared" si="0"/>
        <v>2300</v>
      </c>
      <c r="Q32" s="9">
        <f t="shared" si="1"/>
        <v>766.66666666666663</v>
      </c>
    </row>
    <row r="33" spans="1:17" x14ac:dyDescent="0.25">
      <c r="A33" s="24"/>
      <c r="B33" s="20"/>
      <c r="C33" s="20"/>
      <c r="D33" s="20"/>
      <c r="E33" s="20"/>
      <c r="F33" s="20"/>
      <c r="G33" s="20"/>
      <c r="H33" s="21"/>
      <c r="I33" s="21"/>
      <c r="J33" s="21">
        <v>0</v>
      </c>
      <c r="K33" s="21">
        <v>0</v>
      </c>
      <c r="L33" s="21">
        <v>0</v>
      </c>
      <c r="M33" s="20">
        <v>2200</v>
      </c>
      <c r="N33" s="20">
        <v>0</v>
      </c>
      <c r="O33" s="20">
        <v>0</v>
      </c>
      <c r="P33" s="8">
        <f t="shared" si="0"/>
        <v>2200</v>
      </c>
      <c r="Q33" s="9">
        <f t="shared" si="1"/>
        <v>366.66666666666669</v>
      </c>
    </row>
    <row r="34" spans="1:17" x14ac:dyDescent="0.25">
      <c r="A34" s="24"/>
      <c r="B34" s="20"/>
      <c r="C34" s="20"/>
      <c r="D34" s="20"/>
      <c r="E34" s="20"/>
      <c r="F34" s="20"/>
      <c r="G34" s="20"/>
      <c r="H34" s="21"/>
      <c r="I34" s="21"/>
      <c r="J34" s="21"/>
      <c r="K34" s="21"/>
      <c r="L34" s="21">
        <v>800</v>
      </c>
      <c r="M34" s="20">
        <v>1000</v>
      </c>
      <c r="N34" s="20">
        <v>0</v>
      </c>
      <c r="O34" s="20">
        <v>0</v>
      </c>
      <c r="P34" s="8">
        <f t="shared" si="0"/>
        <v>1800</v>
      </c>
      <c r="Q34" s="9">
        <f t="shared" si="1"/>
        <v>450</v>
      </c>
    </row>
    <row r="35" spans="1:17" x14ac:dyDescent="0.25">
      <c r="A35" s="22"/>
      <c r="B35" s="20"/>
      <c r="C35" s="20"/>
      <c r="D35" s="20"/>
      <c r="E35" s="20"/>
      <c r="F35" s="20"/>
      <c r="G35" s="20"/>
      <c r="H35" s="21"/>
      <c r="I35" s="21"/>
      <c r="J35" s="21"/>
      <c r="K35" s="21"/>
      <c r="L35" s="21"/>
      <c r="M35" s="20"/>
      <c r="N35" s="20">
        <v>0</v>
      </c>
      <c r="O35" s="20">
        <v>0</v>
      </c>
      <c r="P35" s="8">
        <f t="shared" si="0"/>
        <v>0</v>
      </c>
      <c r="Q35" s="9">
        <f t="shared" si="1"/>
        <v>0</v>
      </c>
    </row>
    <row r="36" spans="1:17" x14ac:dyDescent="0.25">
      <c r="A36" s="10" t="s">
        <v>4</v>
      </c>
      <c r="B36" s="25">
        <f t="shared" ref="B36:P36" si="2">SUM(B3:B35)</f>
        <v>5065.5</v>
      </c>
      <c r="C36" s="25">
        <f t="shared" si="2"/>
        <v>29683</v>
      </c>
      <c r="D36" s="25">
        <f t="shared" si="2"/>
        <v>17400</v>
      </c>
      <c r="E36" s="25">
        <f t="shared" si="2"/>
        <v>12250</v>
      </c>
      <c r="F36" s="25">
        <f t="shared" si="2"/>
        <v>67600</v>
      </c>
      <c r="G36" s="25">
        <f t="shared" si="2"/>
        <v>60000</v>
      </c>
      <c r="H36" s="25">
        <f t="shared" si="2"/>
        <v>0</v>
      </c>
      <c r="I36" s="25">
        <f t="shared" si="2"/>
        <v>1900</v>
      </c>
      <c r="J36" s="25">
        <f t="shared" si="2"/>
        <v>37000</v>
      </c>
      <c r="K36" s="25">
        <f t="shared" si="2"/>
        <v>650</v>
      </c>
      <c r="L36" s="25">
        <f t="shared" si="2"/>
        <v>27037.5</v>
      </c>
      <c r="M36" s="25">
        <f t="shared" si="2"/>
        <v>81003</v>
      </c>
      <c r="N36" s="25">
        <f t="shared" si="2"/>
        <v>18500</v>
      </c>
      <c r="O36" s="25">
        <f t="shared" si="2"/>
        <v>11479</v>
      </c>
      <c r="P36" s="25">
        <f t="shared" si="2"/>
        <v>369568</v>
      </c>
      <c r="Q36" s="25">
        <f>AVERAGE(Q3:Q35)</f>
        <v>964.08261183261186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8D96-C097-4144-9289-8B4AC0A3FD34}">
  <dimension ref="A1:Q26"/>
  <sheetViews>
    <sheetView workbookViewId="0">
      <selection activeCell="Q26" sqref="Q26"/>
    </sheetView>
  </sheetViews>
  <sheetFormatPr defaultRowHeight="15" x14ac:dyDescent="0.25"/>
  <cols>
    <col min="1" max="1" width="22.5703125" bestFit="1" customWidth="1"/>
  </cols>
  <sheetData>
    <row r="1" spans="1:17" x14ac:dyDescent="0.25">
      <c r="A1" s="33" t="s">
        <v>8</v>
      </c>
      <c r="B1" s="34" t="s">
        <v>9</v>
      </c>
      <c r="C1" s="34" t="s">
        <v>10</v>
      </c>
      <c r="D1" s="34" t="s">
        <v>11</v>
      </c>
      <c r="E1" s="34" t="s">
        <v>12</v>
      </c>
      <c r="F1" s="34" t="s">
        <v>13</v>
      </c>
      <c r="G1" s="34" t="s">
        <v>14</v>
      </c>
      <c r="H1" s="34" t="s">
        <v>15</v>
      </c>
      <c r="I1" s="34" t="s">
        <v>16</v>
      </c>
      <c r="J1" s="34" t="s">
        <v>17</v>
      </c>
      <c r="K1" s="34" t="s">
        <v>18</v>
      </c>
      <c r="L1" s="34" t="s">
        <v>19</v>
      </c>
      <c r="M1" s="34" t="s">
        <v>20</v>
      </c>
      <c r="N1" s="34" t="s">
        <v>21</v>
      </c>
      <c r="O1" s="34" t="s">
        <v>22</v>
      </c>
      <c r="P1" s="35" t="s">
        <v>6</v>
      </c>
      <c r="Q1" s="35" t="s">
        <v>3</v>
      </c>
    </row>
    <row r="2" spans="1:17" x14ac:dyDescent="0.25">
      <c r="A2" s="28"/>
      <c r="B2" s="29">
        <v>3288.81</v>
      </c>
      <c r="C2" s="29">
        <v>3788.54</v>
      </c>
      <c r="D2" s="29">
        <v>3288.53</v>
      </c>
      <c r="E2" s="29">
        <v>3300.53</v>
      </c>
      <c r="F2" s="29">
        <v>4950.5200000000004</v>
      </c>
      <c r="G2" s="29">
        <v>5800.51</v>
      </c>
      <c r="H2" s="29">
        <v>3537.03</v>
      </c>
      <c r="I2" s="29">
        <v>3537.01</v>
      </c>
      <c r="J2" s="29">
        <v>3537.02</v>
      </c>
      <c r="K2" s="29">
        <v>3537</v>
      </c>
      <c r="L2" s="29">
        <v>3537.01</v>
      </c>
      <c r="M2" s="29">
        <v>3537.01</v>
      </c>
      <c r="N2" s="29">
        <v>6037.02</v>
      </c>
      <c r="O2" s="29">
        <v>3537.01</v>
      </c>
      <c r="P2" s="9">
        <f t="shared" ref="P2:P25" si="0">SUM(B2:O2)</f>
        <v>55213.55000000001</v>
      </c>
      <c r="Q2" s="9">
        <f t="shared" ref="Q2:Q25" si="1">AVERAGE(B2:O2)</f>
        <v>3943.8250000000007</v>
      </c>
    </row>
    <row r="3" spans="1:17" x14ac:dyDescent="0.25">
      <c r="A3" s="13"/>
      <c r="B3" s="30">
        <v>2930.02</v>
      </c>
      <c r="C3" s="30">
        <v>3442.54</v>
      </c>
      <c r="D3" s="30">
        <v>2942.52</v>
      </c>
      <c r="E3" s="30">
        <v>2942.5</v>
      </c>
      <c r="F3" s="30">
        <v>4413.5200000000004</v>
      </c>
      <c r="G3" s="30">
        <v>4242.53</v>
      </c>
      <c r="H3" s="30">
        <v>3055.52</v>
      </c>
      <c r="I3" s="30">
        <v>3655.5</v>
      </c>
      <c r="J3" s="30">
        <v>3055.53</v>
      </c>
      <c r="K3" s="30">
        <v>3055.5</v>
      </c>
      <c r="L3" s="30">
        <v>3055.54</v>
      </c>
      <c r="M3" s="30">
        <v>5255.52</v>
      </c>
      <c r="N3" s="30">
        <v>3055.52</v>
      </c>
      <c r="O3" s="30">
        <v>3068.54</v>
      </c>
      <c r="P3" s="8">
        <f t="shared" si="0"/>
        <v>48170.799999999988</v>
      </c>
      <c r="Q3" s="9">
        <f t="shared" si="1"/>
        <v>3440.7714285714278</v>
      </c>
    </row>
    <row r="4" spans="1:17" x14ac:dyDescent="0.25">
      <c r="A4" s="13"/>
      <c r="B4" s="30">
        <v>2436</v>
      </c>
      <c r="C4" s="30">
        <v>2948.03</v>
      </c>
      <c r="D4" s="30">
        <v>2448</v>
      </c>
      <c r="E4" s="30">
        <v>2448.04</v>
      </c>
      <c r="F4" s="30">
        <v>2893.12</v>
      </c>
      <c r="G4" s="30">
        <v>2448.0300000000002</v>
      </c>
      <c r="H4" s="30">
        <v>2564.52</v>
      </c>
      <c r="I4" s="30">
        <v>3164.5</v>
      </c>
      <c r="J4" s="30">
        <v>2564.52</v>
      </c>
      <c r="K4" s="30">
        <v>2564.5100000000002</v>
      </c>
      <c r="L4" s="30">
        <v>2564.5</v>
      </c>
      <c r="M4" s="30">
        <v>4164.5200000000004</v>
      </c>
      <c r="N4" s="30">
        <v>11662.38</v>
      </c>
      <c r="O4" s="30"/>
      <c r="P4" s="8">
        <f t="shared" si="0"/>
        <v>44870.669999999991</v>
      </c>
      <c r="Q4" s="9">
        <f t="shared" si="1"/>
        <v>3451.5899999999992</v>
      </c>
    </row>
    <row r="5" spans="1:17" x14ac:dyDescent="0.25">
      <c r="A5" s="13"/>
      <c r="B5" s="30">
        <v>2493.0100000000002</v>
      </c>
      <c r="C5" s="30">
        <v>2993.03</v>
      </c>
      <c r="D5" s="30">
        <v>2493.02</v>
      </c>
      <c r="E5" s="30">
        <v>2503.52</v>
      </c>
      <c r="F5" s="30">
        <v>3755.52</v>
      </c>
      <c r="G5" s="30">
        <v>3703.5</v>
      </c>
      <c r="H5" s="30">
        <v>2584.52</v>
      </c>
      <c r="I5" s="30">
        <v>3184.51</v>
      </c>
      <c r="J5" s="30">
        <v>2584.5300000000002</v>
      </c>
      <c r="K5" s="30">
        <v>2584.5100000000002</v>
      </c>
      <c r="L5" s="30">
        <v>2584.52</v>
      </c>
      <c r="M5" s="30">
        <v>4584.53</v>
      </c>
      <c r="N5" s="30">
        <v>2584.5100000000002</v>
      </c>
      <c r="O5" s="30">
        <v>2584.52</v>
      </c>
      <c r="P5" s="8">
        <f t="shared" si="0"/>
        <v>41217.750000000007</v>
      </c>
      <c r="Q5" s="9">
        <f t="shared" si="1"/>
        <v>2944.1250000000005</v>
      </c>
    </row>
    <row r="6" spans="1:17" x14ac:dyDescent="0.25">
      <c r="A6" s="13"/>
      <c r="B6" s="30">
        <v>2578.02</v>
      </c>
      <c r="C6" s="30">
        <v>3078.03</v>
      </c>
      <c r="D6" s="30">
        <v>2578.0100000000002</v>
      </c>
      <c r="E6" s="30">
        <v>2578.0300000000002</v>
      </c>
      <c r="F6" s="30">
        <v>3867.03</v>
      </c>
      <c r="G6" s="30">
        <v>2578.0100000000002</v>
      </c>
      <c r="H6" s="30">
        <v>2696.52</v>
      </c>
      <c r="I6" s="30">
        <v>3296.5</v>
      </c>
      <c r="J6" s="30">
        <v>2696.5</v>
      </c>
      <c r="K6" s="30">
        <v>2696.5</v>
      </c>
      <c r="L6" s="30">
        <v>2696.53</v>
      </c>
      <c r="M6" s="30">
        <v>4296.53</v>
      </c>
      <c r="N6" s="30">
        <v>2709.52</v>
      </c>
      <c r="O6" s="30">
        <v>2709.52</v>
      </c>
      <c r="P6" s="8">
        <f t="shared" si="0"/>
        <v>41055.25</v>
      </c>
      <c r="Q6" s="9">
        <f t="shared" si="1"/>
        <v>2932.5178571428573</v>
      </c>
    </row>
    <row r="7" spans="1:17" x14ac:dyDescent="0.25">
      <c r="A7" s="13"/>
      <c r="B7" s="30">
        <v>2431.52</v>
      </c>
      <c r="C7" s="30">
        <v>2931.54</v>
      </c>
      <c r="D7" s="30">
        <v>2443.5300000000002</v>
      </c>
      <c r="E7" s="30">
        <v>2443.54</v>
      </c>
      <c r="F7" s="30">
        <v>3665.53</v>
      </c>
      <c r="G7" s="30">
        <v>2443.5300000000002</v>
      </c>
      <c r="H7" s="30">
        <v>2557.52</v>
      </c>
      <c r="I7" s="30">
        <v>3157.5</v>
      </c>
      <c r="J7" s="30">
        <v>1779.16</v>
      </c>
      <c r="K7" s="30">
        <v>3057.51</v>
      </c>
      <c r="L7" s="30">
        <v>2557.5</v>
      </c>
      <c r="M7" s="30">
        <v>4157</v>
      </c>
      <c r="N7" s="30">
        <v>4557.53</v>
      </c>
      <c r="O7" s="30">
        <v>2557.5300000000002</v>
      </c>
      <c r="P7" s="8">
        <f t="shared" si="0"/>
        <v>40740.44</v>
      </c>
      <c r="Q7" s="9">
        <f t="shared" si="1"/>
        <v>2910.0314285714289</v>
      </c>
    </row>
    <row r="8" spans="1:17" x14ac:dyDescent="0.25">
      <c r="A8" s="13"/>
      <c r="B8" s="30">
        <v>2276.52</v>
      </c>
      <c r="C8" s="30">
        <v>2788.51</v>
      </c>
      <c r="D8" s="30">
        <v>2288.5100000000002</v>
      </c>
      <c r="E8" s="30">
        <v>2288.5300000000002</v>
      </c>
      <c r="F8" s="30">
        <v>3432.51</v>
      </c>
      <c r="G8" s="30">
        <v>4877.01</v>
      </c>
      <c r="H8" s="30">
        <v>2375.0100000000002</v>
      </c>
      <c r="I8" s="30">
        <v>2975</v>
      </c>
      <c r="J8" s="30">
        <v>2375</v>
      </c>
      <c r="K8" s="30">
        <v>3875</v>
      </c>
      <c r="L8" s="30">
        <v>2375</v>
      </c>
      <c r="M8" s="30">
        <v>3575</v>
      </c>
      <c r="N8" s="30">
        <v>2375.02</v>
      </c>
      <c r="O8" s="30">
        <v>2388.0100000000002</v>
      </c>
      <c r="P8" s="8">
        <f t="shared" si="0"/>
        <v>40264.630000000005</v>
      </c>
      <c r="Q8" s="9">
        <f t="shared" si="1"/>
        <v>2876.0450000000005</v>
      </c>
    </row>
    <row r="9" spans="1:17" x14ac:dyDescent="0.25">
      <c r="A9" s="13"/>
      <c r="B9" s="30">
        <v>2387.0300000000002</v>
      </c>
      <c r="C9" s="30">
        <v>2899.53</v>
      </c>
      <c r="D9" s="30">
        <v>2399.52</v>
      </c>
      <c r="E9" s="30">
        <v>2399.54</v>
      </c>
      <c r="F9" s="30">
        <v>3599.53</v>
      </c>
      <c r="G9" s="30">
        <v>2399.5300000000002</v>
      </c>
      <c r="H9" s="30">
        <v>2512.52</v>
      </c>
      <c r="I9" s="30">
        <v>3112.51</v>
      </c>
      <c r="J9" s="30">
        <v>2512.5</v>
      </c>
      <c r="K9" s="30">
        <v>2512.5100000000002</v>
      </c>
      <c r="L9" s="30">
        <v>2512.54</v>
      </c>
      <c r="M9" s="30">
        <v>4112.51</v>
      </c>
      <c r="N9" s="30">
        <v>2512.5300000000002</v>
      </c>
      <c r="O9" s="30">
        <v>2525.5300000000002</v>
      </c>
      <c r="P9" s="8">
        <f t="shared" si="0"/>
        <v>38397.83</v>
      </c>
      <c r="Q9" s="9">
        <f t="shared" si="1"/>
        <v>2742.7021428571429</v>
      </c>
    </row>
    <row r="10" spans="1:17" x14ac:dyDescent="0.25">
      <c r="A10" s="13"/>
      <c r="B10" s="30">
        <v>2052</v>
      </c>
      <c r="C10" s="30">
        <v>2564.02</v>
      </c>
      <c r="D10" s="30">
        <v>2064.0300000000002</v>
      </c>
      <c r="E10" s="30">
        <v>2064.02</v>
      </c>
      <c r="F10" s="30">
        <v>3096.02</v>
      </c>
      <c r="G10" s="30">
        <v>2064.02</v>
      </c>
      <c r="H10" s="30">
        <v>2161.02</v>
      </c>
      <c r="I10" s="30">
        <v>2761</v>
      </c>
      <c r="J10" s="30">
        <v>2201</v>
      </c>
      <c r="K10" s="30">
        <v>2201</v>
      </c>
      <c r="L10" s="30">
        <v>2201.0300000000002</v>
      </c>
      <c r="M10" s="30">
        <v>3601.03</v>
      </c>
      <c r="N10" s="30">
        <v>8804.0300000000007</v>
      </c>
      <c r="O10" s="30"/>
      <c r="P10" s="8">
        <f t="shared" si="0"/>
        <v>37834.22</v>
      </c>
      <c r="Q10" s="9">
        <f t="shared" si="1"/>
        <v>2910.3246153846153</v>
      </c>
    </row>
    <row r="11" spans="1:17" x14ac:dyDescent="0.25">
      <c r="A11" s="13"/>
      <c r="B11" s="30">
        <v>2345.0300000000002</v>
      </c>
      <c r="C11" s="30">
        <v>2845.02</v>
      </c>
      <c r="D11" s="30">
        <v>2345.02</v>
      </c>
      <c r="E11" s="30">
        <v>2345.0300000000002</v>
      </c>
      <c r="F11" s="30">
        <v>3518.02</v>
      </c>
      <c r="G11" s="30">
        <v>2345.0100000000002</v>
      </c>
      <c r="H11" s="30">
        <v>2456.52</v>
      </c>
      <c r="I11" s="30">
        <v>3056.51</v>
      </c>
      <c r="J11" s="30">
        <v>2456.52</v>
      </c>
      <c r="K11" s="30">
        <v>2456.5100000000002</v>
      </c>
      <c r="L11" s="30">
        <v>2456.52</v>
      </c>
      <c r="M11" s="30">
        <v>4056.53</v>
      </c>
      <c r="N11" s="30">
        <v>2469.54</v>
      </c>
      <c r="O11" s="30">
        <v>2469.52</v>
      </c>
      <c r="P11" s="8">
        <f t="shared" si="0"/>
        <v>37621.299999999996</v>
      </c>
      <c r="Q11" s="9">
        <f t="shared" si="1"/>
        <v>2687.235714285714</v>
      </c>
    </row>
    <row r="12" spans="1:17" x14ac:dyDescent="0.25">
      <c r="A12" s="13"/>
      <c r="B12" s="30">
        <v>2314</v>
      </c>
      <c r="C12" s="30">
        <v>2814.03</v>
      </c>
      <c r="D12" s="30">
        <v>2326.02</v>
      </c>
      <c r="E12" s="30">
        <v>2326.02</v>
      </c>
      <c r="F12" s="30">
        <v>3489.01</v>
      </c>
      <c r="G12" s="30">
        <v>2926.03</v>
      </c>
      <c r="H12" s="30">
        <v>2419.5300000000002</v>
      </c>
      <c r="I12" s="30">
        <v>3019.51</v>
      </c>
      <c r="J12" s="30">
        <v>2419.52</v>
      </c>
      <c r="K12" s="30">
        <v>2419.5100000000002</v>
      </c>
      <c r="L12" s="30">
        <v>2419.5300000000002</v>
      </c>
      <c r="M12" s="30">
        <v>3619.52</v>
      </c>
      <c r="N12" s="30">
        <v>2419.52</v>
      </c>
      <c r="O12" s="30">
        <v>2419.5300000000002</v>
      </c>
      <c r="P12" s="8">
        <f t="shared" si="0"/>
        <v>37351.279999999999</v>
      </c>
      <c r="Q12" s="9">
        <f t="shared" si="1"/>
        <v>2667.9485714285715</v>
      </c>
    </row>
    <row r="13" spans="1:17" x14ac:dyDescent="0.25">
      <c r="A13" s="13"/>
      <c r="B13" s="30">
        <v>2235.02</v>
      </c>
      <c r="C13" s="30">
        <v>2735.02</v>
      </c>
      <c r="D13" s="30">
        <v>2235</v>
      </c>
      <c r="E13" s="30">
        <v>2235.04</v>
      </c>
      <c r="F13" s="30">
        <v>3353</v>
      </c>
      <c r="G13" s="30">
        <v>2235.02</v>
      </c>
      <c r="H13" s="30">
        <v>2343.02</v>
      </c>
      <c r="I13" s="30">
        <v>2943</v>
      </c>
      <c r="J13" s="30">
        <v>2383.0300000000002</v>
      </c>
      <c r="K13" s="30">
        <v>2383</v>
      </c>
      <c r="L13" s="30">
        <v>2383.0300000000002</v>
      </c>
      <c r="M13" s="30">
        <v>3983.02</v>
      </c>
      <c r="N13" s="30">
        <v>2396</v>
      </c>
      <c r="O13" s="30">
        <v>2396.0300000000002</v>
      </c>
      <c r="P13" s="8">
        <f t="shared" si="0"/>
        <v>36238.229999999996</v>
      </c>
      <c r="Q13" s="9">
        <f t="shared" si="1"/>
        <v>2588.4449999999997</v>
      </c>
    </row>
    <row r="14" spans="1:17" x14ac:dyDescent="0.25">
      <c r="A14" s="13"/>
      <c r="B14" s="30">
        <v>1806.08</v>
      </c>
      <c r="C14" s="30">
        <v>2731.03</v>
      </c>
      <c r="D14" s="30">
        <v>2231.02</v>
      </c>
      <c r="E14" s="30">
        <v>2231.0300000000002</v>
      </c>
      <c r="F14" s="30">
        <v>3347.03</v>
      </c>
      <c r="G14" s="30">
        <v>2231.0300000000002</v>
      </c>
      <c r="H14" s="30">
        <v>2361.5100000000002</v>
      </c>
      <c r="I14" s="30">
        <v>2961.5</v>
      </c>
      <c r="J14" s="30">
        <v>2361.5100000000002</v>
      </c>
      <c r="K14" s="30">
        <v>2361.5</v>
      </c>
      <c r="L14" s="30">
        <v>2361.5300000000002</v>
      </c>
      <c r="M14" s="30">
        <v>3661.5</v>
      </c>
      <c r="N14" s="30">
        <v>2361.54</v>
      </c>
      <c r="O14" s="30">
        <v>2361.5300000000002</v>
      </c>
      <c r="P14" s="8">
        <f t="shared" si="0"/>
        <v>35369.340000000004</v>
      </c>
      <c r="Q14" s="9">
        <f t="shared" si="1"/>
        <v>2526.3814285714288</v>
      </c>
    </row>
    <row r="15" spans="1:17" x14ac:dyDescent="0.25">
      <c r="A15" s="13"/>
      <c r="B15" s="30">
        <v>2048.02</v>
      </c>
      <c r="C15" s="30">
        <v>2548.0100000000002</v>
      </c>
      <c r="D15" s="30">
        <v>2048.0100000000002</v>
      </c>
      <c r="E15" s="30">
        <v>2048.02</v>
      </c>
      <c r="F15" s="30">
        <v>3072.01</v>
      </c>
      <c r="G15" s="30">
        <v>2648.01</v>
      </c>
      <c r="H15" s="30">
        <v>2133.52</v>
      </c>
      <c r="I15" s="30">
        <v>2733.5</v>
      </c>
      <c r="J15" s="30">
        <v>2133.52</v>
      </c>
      <c r="K15" s="30">
        <v>3646.51</v>
      </c>
      <c r="L15" s="30">
        <v>2146.5</v>
      </c>
      <c r="M15" s="30">
        <v>3446.51</v>
      </c>
      <c r="N15" s="30">
        <v>2146.5100000000002</v>
      </c>
      <c r="O15" s="30">
        <v>2146.52</v>
      </c>
      <c r="P15" s="8">
        <f t="shared" si="0"/>
        <v>34945.170000000006</v>
      </c>
      <c r="Q15" s="9">
        <f t="shared" si="1"/>
        <v>2496.0835714285718</v>
      </c>
    </row>
    <row r="16" spans="1:17" x14ac:dyDescent="0.25">
      <c r="A16" s="13"/>
      <c r="B16" s="30">
        <v>1983.04</v>
      </c>
      <c r="C16" s="30">
        <v>2483.04</v>
      </c>
      <c r="D16" s="30">
        <v>1983.02</v>
      </c>
      <c r="E16" s="30">
        <v>1983.03</v>
      </c>
      <c r="F16" s="30">
        <v>2975.02</v>
      </c>
      <c r="G16" s="30">
        <v>1983.02</v>
      </c>
      <c r="H16" s="30">
        <v>4170.0200000000004</v>
      </c>
      <c r="I16" s="30">
        <v>2685.03</v>
      </c>
      <c r="J16" s="30">
        <v>2085</v>
      </c>
      <c r="K16" s="30">
        <v>2085</v>
      </c>
      <c r="L16" s="30">
        <v>2085.0300000000002</v>
      </c>
      <c r="M16" s="30">
        <v>3385.02</v>
      </c>
      <c r="N16" s="30">
        <v>2085.0300000000002</v>
      </c>
      <c r="O16" s="30">
        <v>2085.04</v>
      </c>
      <c r="P16" s="8">
        <f t="shared" si="0"/>
        <v>34055.339999999997</v>
      </c>
      <c r="Q16" s="9">
        <f t="shared" si="1"/>
        <v>2432.5242857142853</v>
      </c>
    </row>
    <row r="17" spans="1:17" x14ac:dyDescent="0.25">
      <c r="A17" s="13"/>
      <c r="B17" s="30">
        <v>2102.0300000000002</v>
      </c>
      <c r="C17" s="30">
        <v>2602.02</v>
      </c>
      <c r="D17" s="30">
        <v>2102.02</v>
      </c>
      <c r="E17" s="30">
        <v>2102</v>
      </c>
      <c r="F17" s="30">
        <v>3153.02</v>
      </c>
      <c r="G17" s="30">
        <v>2102.02</v>
      </c>
      <c r="H17" s="30">
        <v>2206.0300000000002</v>
      </c>
      <c r="I17" s="30">
        <v>2506</v>
      </c>
      <c r="J17" s="30">
        <v>2206.0300000000002</v>
      </c>
      <c r="K17" s="30">
        <v>2206.02</v>
      </c>
      <c r="L17" s="30">
        <v>2206.0300000000002</v>
      </c>
      <c r="M17" s="30">
        <v>3806</v>
      </c>
      <c r="N17" s="30">
        <v>2206.0300000000002</v>
      </c>
      <c r="O17" s="30">
        <v>2206.02</v>
      </c>
      <c r="P17" s="8">
        <f t="shared" si="0"/>
        <v>33711.269999999997</v>
      </c>
      <c r="Q17" s="9">
        <f t="shared" si="1"/>
        <v>2407.9478571428567</v>
      </c>
    </row>
    <row r="18" spans="1:17" x14ac:dyDescent="0.25">
      <c r="A18" s="13"/>
      <c r="B18" s="30">
        <v>2050.0300000000002</v>
      </c>
      <c r="C18" s="30">
        <v>2550.0300000000002</v>
      </c>
      <c r="D18" s="30">
        <v>2050.0100000000002</v>
      </c>
      <c r="E18" s="30">
        <v>2050</v>
      </c>
      <c r="F18" s="30">
        <v>2624.39</v>
      </c>
      <c r="G18" s="30">
        <v>2062.0300000000002</v>
      </c>
      <c r="H18" s="30">
        <v>2159.0100000000002</v>
      </c>
      <c r="I18" s="30">
        <v>2759</v>
      </c>
      <c r="J18" s="30">
        <v>2199</v>
      </c>
      <c r="K18" s="30">
        <v>2199</v>
      </c>
      <c r="L18" s="30">
        <v>2199</v>
      </c>
      <c r="M18" s="30">
        <v>3899.01</v>
      </c>
      <c r="N18" s="30">
        <v>2199.0300000000002</v>
      </c>
      <c r="O18" s="30">
        <v>2199.0300000000002</v>
      </c>
      <c r="P18" s="8">
        <f t="shared" si="0"/>
        <v>33198.57</v>
      </c>
      <c r="Q18" s="9">
        <f t="shared" si="1"/>
        <v>2371.3264285714286</v>
      </c>
    </row>
    <row r="19" spans="1:17" x14ac:dyDescent="0.25">
      <c r="A19" s="13"/>
      <c r="B19" s="30">
        <v>1965.53</v>
      </c>
      <c r="C19" s="30">
        <v>2478.02</v>
      </c>
      <c r="D19" s="30">
        <v>1978.02</v>
      </c>
      <c r="E19" s="30">
        <v>1978.02</v>
      </c>
      <c r="F19" s="30">
        <v>2967.02</v>
      </c>
      <c r="G19" s="30">
        <v>1978.03</v>
      </c>
      <c r="H19" s="30">
        <v>2066.02</v>
      </c>
      <c r="I19" s="30">
        <v>2366.0100000000002</v>
      </c>
      <c r="J19" s="30">
        <v>2066.0300000000002</v>
      </c>
      <c r="K19" s="30">
        <v>2066</v>
      </c>
      <c r="L19" s="30">
        <v>2066.0300000000002</v>
      </c>
      <c r="M19" s="30">
        <v>3866.02</v>
      </c>
      <c r="N19" s="30">
        <v>2066.0300000000002</v>
      </c>
      <c r="O19" s="30">
        <v>2079.02</v>
      </c>
      <c r="P19" s="8">
        <f t="shared" si="0"/>
        <v>31985.8</v>
      </c>
      <c r="Q19" s="9">
        <f t="shared" si="1"/>
        <v>2284.6999999999998</v>
      </c>
    </row>
    <row r="20" spans="1:17" x14ac:dyDescent="0.25">
      <c r="A20" s="13"/>
      <c r="B20" s="30">
        <v>1921.52</v>
      </c>
      <c r="C20" s="30">
        <v>2421.5300000000002</v>
      </c>
      <c r="D20" s="30">
        <v>1921.52</v>
      </c>
      <c r="E20" s="30">
        <v>1921.52</v>
      </c>
      <c r="F20" s="30">
        <v>2901.04</v>
      </c>
      <c r="G20" s="30">
        <v>1934.03</v>
      </c>
      <c r="H20" s="30">
        <v>2034.02</v>
      </c>
      <c r="I20" s="30">
        <v>2334</v>
      </c>
      <c r="J20" s="30">
        <v>2034</v>
      </c>
      <c r="K20" s="30">
        <v>2034</v>
      </c>
      <c r="L20" s="30">
        <v>2034</v>
      </c>
      <c r="M20" s="30">
        <v>3234.01</v>
      </c>
      <c r="N20" s="30">
        <v>2034.02</v>
      </c>
      <c r="O20" s="30">
        <v>2034</v>
      </c>
      <c r="P20" s="8">
        <f t="shared" si="0"/>
        <v>30793.210000000003</v>
      </c>
      <c r="Q20" s="9">
        <f t="shared" si="1"/>
        <v>2199.5150000000003</v>
      </c>
    </row>
    <row r="21" spans="1:17" x14ac:dyDescent="0.25">
      <c r="A21" s="13"/>
      <c r="B21" s="30">
        <v>2788.01</v>
      </c>
      <c r="C21" s="30">
        <v>3288.03</v>
      </c>
      <c r="D21" s="30">
        <v>2788.02</v>
      </c>
      <c r="E21" s="30">
        <v>2788.02</v>
      </c>
      <c r="F21" s="30">
        <v>4182.03</v>
      </c>
      <c r="G21" s="30">
        <v>3988.02</v>
      </c>
      <c r="H21" s="30">
        <v>2896.02</v>
      </c>
      <c r="I21" s="30">
        <v>3496</v>
      </c>
      <c r="J21" s="30">
        <v>4396</v>
      </c>
      <c r="K21" s="30"/>
      <c r="L21" s="30"/>
      <c r="M21" s="30"/>
      <c r="N21" s="30"/>
      <c r="O21" s="30"/>
      <c r="P21" s="8">
        <f t="shared" si="0"/>
        <v>30610.15</v>
      </c>
      <c r="Q21" s="9">
        <f t="shared" si="1"/>
        <v>3401.1277777777777</v>
      </c>
    </row>
    <row r="22" spans="1:17" x14ac:dyDescent="0.25">
      <c r="A22" s="13"/>
      <c r="B22" s="30">
        <v>1855.02</v>
      </c>
      <c r="C22" s="30">
        <v>2355.02</v>
      </c>
      <c r="D22" s="30">
        <v>1855.01</v>
      </c>
      <c r="E22" s="30">
        <v>1855.02</v>
      </c>
      <c r="F22" s="30">
        <v>2783</v>
      </c>
      <c r="G22" s="30">
        <v>1855.02</v>
      </c>
      <c r="H22" s="30">
        <v>1944.02</v>
      </c>
      <c r="I22" s="30">
        <v>2244</v>
      </c>
      <c r="J22" s="30">
        <v>1944.03</v>
      </c>
      <c r="K22" s="30">
        <v>1174.2</v>
      </c>
      <c r="L22" s="30">
        <v>1957</v>
      </c>
      <c r="M22" s="30">
        <v>3227</v>
      </c>
      <c r="N22" s="30">
        <v>1957.01</v>
      </c>
      <c r="O22" s="30">
        <v>1957.02</v>
      </c>
      <c r="P22" s="8">
        <f t="shared" si="0"/>
        <v>28962.37</v>
      </c>
      <c r="Q22" s="9">
        <f t="shared" si="1"/>
        <v>2068.7407142857141</v>
      </c>
    </row>
    <row r="23" spans="1:17" x14ac:dyDescent="0.25">
      <c r="A23" s="13"/>
      <c r="B23" s="30">
        <v>1199.74</v>
      </c>
      <c r="C23" s="30">
        <v>1771.76</v>
      </c>
      <c r="D23" s="30">
        <v>1950.03</v>
      </c>
      <c r="E23" s="30">
        <v>1950.04</v>
      </c>
      <c r="F23" s="30">
        <v>2925.03</v>
      </c>
      <c r="G23" s="30">
        <v>1950.03</v>
      </c>
      <c r="H23" s="30">
        <v>2040.02</v>
      </c>
      <c r="I23" s="30">
        <v>2340.02</v>
      </c>
      <c r="J23" s="30">
        <v>2040.03</v>
      </c>
      <c r="K23" s="30">
        <v>2040.01</v>
      </c>
      <c r="L23" s="30">
        <v>2040.04</v>
      </c>
      <c r="M23" s="30">
        <v>3340.01</v>
      </c>
      <c r="N23" s="30">
        <v>1262.8800000000001</v>
      </c>
      <c r="O23" s="30">
        <v>2053.0100000000002</v>
      </c>
      <c r="P23" s="8">
        <f t="shared" si="0"/>
        <v>28902.65</v>
      </c>
      <c r="Q23" s="9">
        <f t="shared" si="1"/>
        <v>2064.4749999999999</v>
      </c>
    </row>
    <row r="24" spans="1:17" x14ac:dyDescent="0.25">
      <c r="A24" s="13"/>
      <c r="B24" s="30">
        <v>1807.92</v>
      </c>
      <c r="C24" s="30">
        <v>2207.91</v>
      </c>
      <c r="D24" s="30">
        <v>1807.91</v>
      </c>
      <c r="E24" s="30">
        <v>1807.92</v>
      </c>
      <c r="F24" s="30">
        <v>2711.9</v>
      </c>
      <c r="G24" s="30">
        <v>1807.92</v>
      </c>
      <c r="H24" s="30">
        <v>1860.12</v>
      </c>
      <c r="I24" s="30">
        <v>1863.1</v>
      </c>
      <c r="J24" s="30">
        <v>1863.1</v>
      </c>
      <c r="K24" s="30">
        <v>1863.1</v>
      </c>
      <c r="L24" s="30">
        <v>1863.11</v>
      </c>
      <c r="M24" s="30">
        <v>3260.71</v>
      </c>
      <c r="N24" s="30">
        <v>1999</v>
      </c>
      <c r="O24" s="30">
        <v>1999</v>
      </c>
      <c r="P24" s="8">
        <f t="shared" si="0"/>
        <v>28722.719999999998</v>
      </c>
      <c r="Q24" s="9">
        <f t="shared" si="1"/>
        <v>2051.6228571428569</v>
      </c>
    </row>
    <row r="25" spans="1:17" x14ac:dyDescent="0.25">
      <c r="A25" s="13"/>
      <c r="B25" s="30">
        <v>1780.03</v>
      </c>
      <c r="C25" s="30">
        <v>2280.0300000000002</v>
      </c>
      <c r="D25" s="30">
        <v>1792.01</v>
      </c>
      <c r="E25" s="30">
        <v>1792</v>
      </c>
      <c r="F25" s="30">
        <v>2688.01</v>
      </c>
      <c r="G25" s="30">
        <v>1792.01</v>
      </c>
      <c r="H25" s="30">
        <v>1883.02</v>
      </c>
      <c r="I25" s="30">
        <v>2483</v>
      </c>
      <c r="J25" s="30">
        <v>1883</v>
      </c>
      <c r="K25" s="30">
        <v>1883</v>
      </c>
      <c r="L25" s="30">
        <v>1883.03</v>
      </c>
      <c r="M25" s="30">
        <v>3383</v>
      </c>
      <c r="N25" s="30">
        <v>1883</v>
      </c>
      <c r="O25" s="30">
        <v>1309.95</v>
      </c>
      <c r="P25" s="8">
        <f t="shared" si="0"/>
        <v>28715.09</v>
      </c>
      <c r="Q25" s="9">
        <f t="shared" si="1"/>
        <v>2051.0778571428573</v>
      </c>
    </row>
    <row r="26" spans="1:17" x14ac:dyDescent="0.25">
      <c r="A26" s="10" t="s">
        <v>4</v>
      </c>
      <c r="B26" s="25">
        <f>SUM(B2:B25)</f>
        <v>53073.949999999983</v>
      </c>
      <c r="C26" s="25">
        <f t="shared" ref="C26:P26" si="2">SUM(C2:C25)</f>
        <v>65544.26999999999</v>
      </c>
      <c r="D26" s="25">
        <f t="shared" si="2"/>
        <v>54358.31</v>
      </c>
      <c r="E26" s="25">
        <f t="shared" si="2"/>
        <v>54380.959999999985</v>
      </c>
      <c r="F26" s="25">
        <f t="shared" si="2"/>
        <v>80362.829999999973</v>
      </c>
      <c r="G26" s="25">
        <f t="shared" si="2"/>
        <v>64393.89999999998</v>
      </c>
      <c r="H26" s="25">
        <f t="shared" si="2"/>
        <v>59016.579999999987</v>
      </c>
      <c r="I26" s="25">
        <f t="shared" si="2"/>
        <v>68634.210000000006</v>
      </c>
      <c r="J26" s="25">
        <f t="shared" si="2"/>
        <v>57776.079999999994</v>
      </c>
      <c r="K26" s="25">
        <f t="shared" si="2"/>
        <v>56901.4</v>
      </c>
      <c r="L26" s="25">
        <f t="shared" si="2"/>
        <v>54184.549999999996</v>
      </c>
      <c r="M26" s="25">
        <f t="shared" si="2"/>
        <v>87451.51</v>
      </c>
      <c r="N26" s="25">
        <f t="shared" si="2"/>
        <v>73783.199999999997</v>
      </c>
      <c r="O26" s="25">
        <f t="shared" si="2"/>
        <v>49085.879999999983</v>
      </c>
      <c r="P26" s="25">
        <f t="shared" si="2"/>
        <v>878947.62999999989</v>
      </c>
      <c r="Q26" s="25">
        <f>AVERAGE(Q2:Q25)</f>
        <v>2685.4618556674809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9D41-B7F4-4C78-9921-EE44A3704C58}">
  <dimension ref="A2:F12"/>
  <sheetViews>
    <sheetView workbookViewId="0">
      <selection activeCell="A32" sqref="A32"/>
    </sheetView>
  </sheetViews>
  <sheetFormatPr defaultRowHeight="15" x14ac:dyDescent="0.25"/>
  <cols>
    <col min="1" max="1" width="36.42578125" customWidth="1"/>
    <col min="6" max="6" width="17.28515625" bestFit="1" customWidth="1"/>
  </cols>
  <sheetData>
    <row r="2" spans="1:6" x14ac:dyDescent="0.25">
      <c r="A2" s="26" t="s">
        <v>23</v>
      </c>
      <c r="B2" s="27" t="s">
        <v>24</v>
      </c>
      <c r="C2" s="27" t="s">
        <v>25</v>
      </c>
      <c r="D2" s="27" t="s">
        <v>26</v>
      </c>
      <c r="E2" s="4" t="s">
        <v>3</v>
      </c>
      <c r="F2" s="27" t="s">
        <v>27</v>
      </c>
    </row>
    <row r="3" spans="1:6" x14ac:dyDescent="0.25">
      <c r="A3" s="28"/>
      <c r="B3" s="29">
        <v>4000</v>
      </c>
      <c r="C3" s="29">
        <v>4000</v>
      </c>
      <c r="D3" s="29">
        <v>4000</v>
      </c>
      <c r="E3" s="9">
        <f t="shared" ref="E3:E11" si="0">AVERAGE(B3:D3)</f>
        <v>4000</v>
      </c>
      <c r="F3" s="30">
        <v>9950</v>
      </c>
    </row>
    <row r="4" spans="1:6" x14ac:dyDescent="0.25">
      <c r="A4" s="13"/>
      <c r="B4" s="30">
        <v>2350</v>
      </c>
      <c r="C4" s="30">
        <v>2426.5</v>
      </c>
      <c r="D4" s="30">
        <v>2703</v>
      </c>
      <c r="E4" s="9">
        <f t="shared" si="0"/>
        <v>2493.1666666666665</v>
      </c>
      <c r="F4" s="30">
        <v>3850</v>
      </c>
    </row>
    <row r="5" spans="1:6" x14ac:dyDescent="0.25">
      <c r="A5" s="13"/>
      <c r="B5" s="30">
        <v>1991</v>
      </c>
      <c r="C5" s="31">
        <v>2044</v>
      </c>
      <c r="D5" s="30">
        <v>2275</v>
      </c>
      <c r="E5" s="9">
        <f t="shared" si="0"/>
        <v>2103.3333333333335</v>
      </c>
      <c r="F5" s="32">
        <v>5050</v>
      </c>
    </row>
    <row r="6" spans="1:6" x14ac:dyDescent="0.25">
      <c r="A6" s="13"/>
      <c r="B6" s="31">
        <v>2350</v>
      </c>
      <c r="C6" s="30">
        <v>2350</v>
      </c>
      <c r="D6" s="30">
        <v>2618.5</v>
      </c>
      <c r="E6" s="9">
        <f t="shared" si="0"/>
        <v>2439.5</v>
      </c>
      <c r="F6" s="32">
        <v>7000</v>
      </c>
    </row>
    <row r="7" spans="1:6" x14ac:dyDescent="0.25">
      <c r="A7" s="13"/>
      <c r="B7" s="31">
        <v>2348</v>
      </c>
      <c r="C7" s="30">
        <v>2348</v>
      </c>
      <c r="D7" s="30">
        <v>2738</v>
      </c>
      <c r="E7" s="9">
        <f t="shared" si="0"/>
        <v>2478</v>
      </c>
      <c r="F7" s="32">
        <v>3798</v>
      </c>
    </row>
    <row r="8" spans="1:6" x14ac:dyDescent="0.25">
      <c r="A8" s="13"/>
      <c r="B8" s="30">
        <v>1932.5</v>
      </c>
      <c r="C8" s="30">
        <v>2008</v>
      </c>
      <c r="D8" s="30">
        <v>2236.5</v>
      </c>
      <c r="E8" s="9">
        <f t="shared" si="0"/>
        <v>2059</v>
      </c>
      <c r="F8" s="32">
        <v>1450</v>
      </c>
    </row>
    <row r="9" spans="1:6" x14ac:dyDescent="0.25">
      <c r="A9" s="13"/>
      <c r="B9" s="30">
        <v>2092.5</v>
      </c>
      <c r="C9" s="30">
        <v>2138.5</v>
      </c>
      <c r="D9" s="30">
        <v>2303</v>
      </c>
      <c r="E9" s="9">
        <f t="shared" si="0"/>
        <v>2178</v>
      </c>
      <c r="F9" s="32">
        <v>6460</v>
      </c>
    </row>
    <row r="10" spans="1:6" x14ac:dyDescent="0.25">
      <c r="A10" s="13"/>
      <c r="B10" s="30">
        <v>1947.5</v>
      </c>
      <c r="C10" s="30">
        <v>1990</v>
      </c>
      <c r="D10" s="30">
        <v>2300</v>
      </c>
      <c r="E10" s="9">
        <f t="shared" si="0"/>
        <v>2079.1666666666665</v>
      </c>
      <c r="F10" s="32">
        <v>1485</v>
      </c>
    </row>
    <row r="11" spans="1:6" x14ac:dyDescent="0.25">
      <c r="A11" s="13"/>
      <c r="B11" s="30">
        <v>1561.5</v>
      </c>
      <c r="C11" s="30">
        <v>1646</v>
      </c>
      <c r="D11" s="30"/>
      <c r="E11" s="9">
        <f t="shared" si="0"/>
        <v>1603.75</v>
      </c>
      <c r="F11" s="32">
        <v>500</v>
      </c>
    </row>
    <row r="12" spans="1:6" x14ac:dyDescent="0.25">
      <c r="A12" s="10" t="s">
        <v>4</v>
      </c>
      <c r="B12" s="25">
        <f>SUM(B3:B11)</f>
        <v>20573</v>
      </c>
      <c r="C12" s="25">
        <f>SUM(C3:C11)</f>
        <v>20951</v>
      </c>
      <c r="D12" s="25">
        <f>SUM(D3:D11)</f>
        <v>21174</v>
      </c>
      <c r="E12" s="25">
        <f>AVERAGE(E3:E11)</f>
        <v>2381.5462962962965</v>
      </c>
      <c r="F12" s="31">
        <f>AVERAGE(F3:F11)/36</f>
        <v>122.0462962962963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Nivam HM</vt:lpstr>
      <vt:lpstr>Nivam odmeny</vt:lpstr>
      <vt:lpstr>inšpekcia</vt:lpstr>
      <vt:lpstr>ŠIOV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Križo</dc:creator>
  <cp:lastModifiedBy>Viktor Križo</cp:lastModifiedBy>
  <dcterms:created xsi:type="dcterms:W3CDTF">2023-11-05T13:18:14Z</dcterms:created>
  <dcterms:modified xsi:type="dcterms:W3CDTF">2023-11-05T21:07:28Z</dcterms:modified>
</cp:coreProperties>
</file>